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.sharepoint.com/sites/Innovationprograms/InfraSys/ColLib/09. Ofgem/07. Delivery/Project Delivery Pack/Templates/"/>
    </mc:Choice>
  </mc:AlternateContent>
  <xr:revisionPtr revIDLastSave="19" documentId="13_ncr:1_{CB157C3C-7D35-794D-97F4-4EBBCF7886C5}" xr6:coauthVersionLast="47" xr6:coauthVersionMax="47" xr10:uidLastSave="{766B012B-1C76-46A7-8016-B3AF4B48B64C}"/>
  <bookViews>
    <workbookView minimized="1" xWindow="5830" yWindow="-8790" windowWidth="8300" windowHeight="7360" tabRatio="870" firstSheet="1" activeTab="2" xr2:uid="{00000000-000D-0000-FFFF-FFFF00000000}"/>
  </bookViews>
  <sheets>
    <sheet name="INSTRUCTIONS" sheetId="3" r:id="rId1"/>
    <sheet name="Section A. Issue Information" sheetId="1" r:id="rId2"/>
    <sheet name="Section B.Project Cost Summary" sheetId="9" r:id="rId3"/>
    <sheet name="Industrial Partner New Forecast" sheetId="4" state="hidden" r:id="rId4"/>
    <sheet name="Academic Partner New Forecast" sheetId="5" state="hidden" r:id="rId5"/>
  </sheets>
  <externalReferences>
    <externalReference r:id="rId6"/>
    <externalReference r:id="rId7"/>
  </externalReferences>
  <definedNames>
    <definedName name="_xlnm._FilterDatabase" localSheetId="1" hidden="1">'Section A. Issue Information'!$A$1:$B$37</definedName>
    <definedName name="ResidualPercent">[1]Inputs!$C$50</definedName>
    <definedName name="rngActive">'[2]Claim Template'!$E$117:$E$118</definedName>
    <definedName name="rngAuditFrequency">'[2]Claim Template'!$V$112:$V$116</definedName>
    <definedName name="rngCostCategory">'[2]Claim Template'!$H$112:$N$124</definedName>
    <definedName name="rngCostCategoryType">'[2]Claim Template'!$E$112:$E$113</definedName>
    <definedName name="rngCostCategoryTypeInfo">'[2]Claim Template'!$E$112:$F$113</definedName>
    <definedName name="rngGrantAdminBody">'[2]Claim Template'!$E$121:$E$122</definedName>
    <definedName name="rngOrganisationType">'[2]Claim Template'!$X$112:$X$132</definedName>
    <definedName name="rngParticipantType">'[2]Claim Template'!$T$112:$T$116</definedName>
    <definedName name="rngProjectRole">'[2]Claim Template'!$E$124:$E$125</definedName>
    <definedName name="rngRegion">'[2]Claim Template'!$AE$112:$AE$125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9" l="1"/>
  <c r="E50" i="9"/>
  <c r="C50" i="9"/>
  <c r="E27" i="9"/>
  <c r="E34" i="9" s="1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F33" i="9"/>
  <c r="F32" i="9"/>
  <c r="F31" i="9"/>
  <c r="F30" i="9"/>
  <c r="F29" i="9"/>
  <c r="F28" i="9"/>
  <c r="F27" i="9"/>
  <c r="D27" i="9"/>
  <c r="D28" i="9"/>
  <c r="D29" i="9"/>
  <c r="D30" i="9"/>
  <c r="D31" i="9"/>
  <c r="D32" i="9"/>
  <c r="D33" i="9"/>
  <c r="C28" i="9"/>
  <c r="C29" i="9"/>
  <c r="C30" i="9"/>
  <c r="C31" i="9"/>
  <c r="C32" i="9"/>
  <c r="C33" i="9"/>
  <c r="C27" i="9"/>
  <c r="H23" i="9"/>
  <c r="G23" i="9"/>
  <c r="F23" i="9"/>
  <c r="E23" i="9"/>
  <c r="D23" i="9"/>
  <c r="C23" i="9"/>
  <c r="I22" i="9"/>
  <c r="I21" i="9"/>
  <c r="I20" i="9"/>
  <c r="I19" i="9"/>
  <c r="I18" i="9"/>
  <c r="I17" i="9"/>
  <c r="I16" i="9"/>
  <c r="E12" i="9"/>
  <c r="I8" i="9"/>
  <c r="C12" i="9"/>
  <c r="I32" i="9" l="1"/>
  <c r="D34" i="9"/>
  <c r="F34" i="9"/>
  <c r="I30" i="9"/>
  <c r="H34" i="9"/>
  <c r="G34" i="9"/>
  <c r="I23" i="9"/>
  <c r="I31" i="9"/>
  <c r="I28" i="9"/>
  <c r="I33" i="9"/>
  <c r="I29" i="9"/>
  <c r="I27" i="9"/>
  <c r="C34" i="9"/>
  <c r="I34" i="9" s="1"/>
  <c r="F12" i="9"/>
  <c r="I11" i="9"/>
  <c r="G12" i="9"/>
  <c r="I7" i="9"/>
  <c r="D12" i="9"/>
  <c r="H12" i="9"/>
  <c r="I10" i="9"/>
  <c r="I5" i="9"/>
  <c r="I6" i="9"/>
  <c r="I9" i="9"/>
  <c r="I12" i="9" l="1"/>
  <c r="E28" i="5" l="1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F26" i="5" s="1"/>
  <c r="E25" i="5"/>
  <c r="E29" i="5"/>
  <c r="AE24" i="5"/>
  <c r="AE23" i="5"/>
  <c r="AE22" i="5"/>
  <c r="B22" i="5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AE21" i="5"/>
  <c r="AE20" i="5"/>
  <c r="AE19" i="5"/>
  <c r="AE18" i="5"/>
  <c r="AE17" i="5"/>
  <c r="AE16" i="5"/>
  <c r="AE15" i="5"/>
  <c r="AE14" i="5"/>
  <c r="B14" i="5"/>
  <c r="AE13" i="5"/>
  <c r="AA13" i="5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E12" i="5"/>
  <c r="AE25" i="5" s="1"/>
  <c r="F6" i="5"/>
  <c r="G6" i="5" s="1"/>
  <c r="Y4" i="5"/>
  <c r="Y10" i="5" s="1"/>
  <c r="X4" i="5"/>
  <c r="X10" i="5" s="1"/>
  <c r="W4" i="5"/>
  <c r="W10" i="5" s="1"/>
  <c r="V4" i="5"/>
  <c r="V10" i="5"/>
  <c r="U4" i="5"/>
  <c r="U10" i="5" s="1"/>
  <c r="T4" i="5"/>
  <c r="T10" i="5" s="1"/>
  <c r="S4" i="5"/>
  <c r="S10" i="5" s="1"/>
  <c r="R4" i="5"/>
  <c r="R10" i="5"/>
  <c r="Q4" i="5"/>
  <c r="Q10" i="5" s="1"/>
  <c r="P4" i="5"/>
  <c r="P10" i="5" s="1"/>
  <c r="O4" i="5"/>
  <c r="O10" i="5" s="1"/>
  <c r="N4" i="5"/>
  <c r="N10" i="5"/>
  <c r="M4" i="5"/>
  <c r="M10" i="5" s="1"/>
  <c r="L4" i="5"/>
  <c r="L10" i="5" s="1"/>
  <c r="K4" i="5"/>
  <c r="K10" i="5" s="1"/>
  <c r="J4" i="5"/>
  <c r="J10" i="5"/>
  <c r="I4" i="5"/>
  <c r="I10" i="5" s="1"/>
  <c r="H4" i="5"/>
  <c r="H10" i="5" s="1"/>
  <c r="G4" i="5"/>
  <c r="G10" i="5" s="1"/>
  <c r="F4" i="5"/>
  <c r="F10" i="5"/>
  <c r="E28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F26" i="4" s="1"/>
  <c r="E25" i="4"/>
  <c r="E29" i="4" s="1"/>
  <c r="AE24" i="4"/>
  <c r="AE23" i="4"/>
  <c r="AE22" i="4"/>
  <c r="B22" i="4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AE21" i="4"/>
  <c r="AE20" i="4"/>
  <c r="AE19" i="4"/>
  <c r="AE18" i="4"/>
  <c r="AE17" i="4"/>
  <c r="AE16" i="4"/>
  <c r="AE15" i="4"/>
  <c r="AE14" i="4"/>
  <c r="B14" i="4"/>
  <c r="AE13" i="4"/>
  <c r="AA13" i="4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E12" i="4"/>
  <c r="F6" i="4"/>
  <c r="G6" i="4" s="1"/>
  <c r="Y4" i="4"/>
  <c r="Y10" i="4"/>
  <c r="X4" i="4"/>
  <c r="X10" i="4" s="1"/>
  <c r="W4" i="4"/>
  <c r="W10" i="4" s="1"/>
  <c r="V4" i="4"/>
  <c r="V10" i="4" s="1"/>
  <c r="U4" i="4"/>
  <c r="U10" i="4"/>
  <c r="T4" i="4"/>
  <c r="T10" i="4" s="1"/>
  <c r="S4" i="4"/>
  <c r="S10" i="4" s="1"/>
  <c r="R4" i="4"/>
  <c r="R10" i="4" s="1"/>
  <c r="Q4" i="4"/>
  <c r="Q10" i="4"/>
  <c r="P4" i="4"/>
  <c r="P10" i="4" s="1"/>
  <c r="O4" i="4"/>
  <c r="O10" i="4" s="1"/>
  <c r="N4" i="4"/>
  <c r="N10" i="4" s="1"/>
  <c r="M4" i="4"/>
  <c r="M10" i="4"/>
  <c r="L4" i="4"/>
  <c r="L10" i="4" s="1"/>
  <c r="K4" i="4"/>
  <c r="K10" i="4" s="1"/>
  <c r="J4" i="4"/>
  <c r="J10" i="4" s="1"/>
  <c r="I4" i="4"/>
  <c r="I10" i="4"/>
  <c r="H4" i="4"/>
  <c r="H10" i="4" s="1"/>
  <c r="G4" i="4"/>
  <c r="G10" i="4" s="1"/>
  <c r="F4" i="4"/>
  <c r="F10" i="4" s="1"/>
  <c r="F7" i="5"/>
  <c r="H6" i="5" l="1"/>
  <c r="G7" i="5"/>
  <c r="G26" i="4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F7" i="4"/>
  <c r="AE25" i="4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H6" i="4"/>
  <c r="G7" i="4"/>
  <c r="H7" i="5" l="1"/>
  <c r="I6" i="5"/>
  <c r="H7" i="4"/>
  <c r="I6" i="4"/>
  <c r="J6" i="5" l="1"/>
  <c r="I7" i="5"/>
  <c r="J6" i="4"/>
  <c r="I7" i="4"/>
  <c r="K6" i="5" l="1"/>
  <c r="J7" i="5"/>
  <c r="K6" i="4"/>
  <c r="J7" i="4"/>
  <c r="L6" i="5" l="1"/>
  <c r="K7" i="5"/>
  <c r="L6" i="4"/>
  <c r="K7" i="4"/>
  <c r="L7" i="5" l="1"/>
  <c r="M6" i="5"/>
  <c r="L7" i="4"/>
  <c r="M6" i="4"/>
  <c r="N6" i="5" l="1"/>
  <c r="M7" i="5"/>
  <c r="N6" i="4"/>
  <c r="M7" i="4"/>
  <c r="O6" i="5" l="1"/>
  <c r="N7" i="5"/>
  <c r="O6" i="4"/>
  <c r="N7" i="4"/>
  <c r="P6" i="5" l="1"/>
  <c r="O7" i="5"/>
  <c r="P6" i="4"/>
  <c r="O7" i="4"/>
  <c r="P7" i="5" l="1"/>
  <c r="Q6" i="5"/>
  <c r="P7" i="4"/>
  <c r="Q6" i="4"/>
  <c r="R6" i="5" l="1"/>
  <c r="Q7" i="5"/>
  <c r="R6" i="4"/>
  <c r="Q7" i="4"/>
  <c r="S6" i="5" l="1"/>
  <c r="R7" i="5"/>
  <c r="S6" i="4"/>
  <c r="R7" i="4"/>
  <c r="T6" i="5" l="1"/>
  <c r="S7" i="5"/>
  <c r="T6" i="4"/>
  <c r="S7" i="4"/>
  <c r="T7" i="5" l="1"/>
  <c r="U6" i="5"/>
  <c r="T7" i="4"/>
  <c r="U6" i="4"/>
  <c r="V6" i="5" l="1"/>
  <c r="U7" i="5"/>
  <c r="V6" i="4"/>
  <c r="U7" i="4"/>
  <c r="W6" i="5" l="1"/>
  <c r="V7" i="5"/>
  <c r="W6" i="4"/>
  <c r="V7" i="4"/>
  <c r="X6" i="5" l="1"/>
  <c r="W7" i="5"/>
  <c r="X6" i="4"/>
  <c r="W7" i="4"/>
  <c r="Y6" i="5" l="1"/>
  <c r="Y7" i="5" s="1"/>
  <c r="X7" i="5"/>
  <c r="X7" i="4"/>
  <c r="Y6" i="4"/>
  <c r="Y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Daniels</author>
  </authors>
  <commentList>
    <comment ref="E12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F12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G12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H12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I12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J12" authorId="0" shapeId="0" xr:uid="{00000000-0006-0000-0400-000006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K12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L12" authorId="0" shapeId="0" xr:uid="{00000000-0006-0000-0400-000008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M12" authorId="0" shapeId="0" xr:uid="{00000000-0006-0000-0400-000009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N12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O12" authorId="0" shapeId="0" xr:uid="{00000000-0006-0000-0400-00000B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P12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Q12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R12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S12" authorId="0" shapeId="0" xr:uid="{00000000-0006-0000-0400-00000F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T12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U12" authorId="0" shapeId="0" xr:uid="{00000000-0006-0000-0400-000011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V12" authorId="0" shapeId="0" xr:uid="{00000000-0006-0000-0400-000012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W12" authorId="0" shapeId="0" xr:uid="{00000000-0006-0000-0400-000013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X12" authorId="0" shapeId="0" xr:uid="{00000000-0006-0000-0400-000014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Y12" authorId="0" shapeId="0" xr:uid="{00000000-0006-0000-0400-000015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E13" authorId="0" shapeId="0" xr:uid="{00000000-0006-0000-0400-000016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4" authorId="0" shapeId="0" xr:uid="{00000000-0006-0000-0400-000017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5" authorId="0" shapeId="0" xr:uid="{00000000-0006-0000-0400-000018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6" authorId="0" shapeId="0" xr:uid="{00000000-0006-0000-0400-000019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7" authorId="0" shapeId="0" xr:uid="{00000000-0006-0000-0400-00001A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8" authorId="0" shapeId="0" xr:uid="{00000000-0006-0000-0400-00001B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9" authorId="0" shapeId="0" xr:uid="{00000000-0006-0000-0400-00001C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0" authorId="0" shapeId="0" xr:uid="{00000000-0006-0000-0400-00001D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1" authorId="0" shapeId="0" xr:uid="{00000000-0006-0000-0400-00001E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2" authorId="0" shapeId="0" xr:uid="{00000000-0006-0000-0400-00001F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3" authorId="0" shapeId="0" xr:uid="{00000000-0006-0000-0400-000020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4" authorId="0" shapeId="0" xr:uid="{00000000-0006-0000-0400-000021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7" authorId="0" shapeId="0" xr:uid="{00000000-0006-0000-0400-000022000000}">
      <text>
        <r>
          <rPr>
            <sz val="8"/>
            <color indexed="81"/>
            <rFont val="Tahoma"/>
            <family val="2"/>
          </rPr>
          <t xml:space="preserve">Please enter the maximum amount of grant awarded to the participant as stated within the offer letter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Daniels</author>
  </authors>
  <commentList>
    <comment ref="E12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F12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G12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H12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I12" authorId="0" shapeId="0" xr:uid="{00000000-0006-0000-0500-000005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J12" authorId="0" shapeId="0" xr:uid="{00000000-0006-0000-0500-000006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K12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L12" authorId="0" shapeId="0" xr:uid="{00000000-0006-0000-0500-000008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M12" authorId="0" shapeId="0" xr:uid="{00000000-0006-0000-0500-000009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N12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O12" authorId="0" shapeId="0" xr:uid="{00000000-0006-0000-0500-00000B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P12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Q12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R12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S12" authorId="0" shapeId="0" xr:uid="{00000000-0006-0000-0500-00000F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T12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U12" authorId="0" shapeId="0" xr:uid="{00000000-0006-0000-0500-000011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V12" authorId="0" shapeId="0" xr:uid="{00000000-0006-0000-0500-000012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W12" authorId="0" shapeId="0" xr:uid="{00000000-0006-0000-0500-000013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X12" authorId="0" shapeId="0" xr:uid="{00000000-0006-0000-0500-000014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Y12" authorId="0" shapeId="0" xr:uid="{00000000-0006-0000-0500-000015000000}">
      <text>
        <r>
          <rPr>
            <sz val="8"/>
            <color indexed="81"/>
            <rFont val="Tahoma"/>
            <family val="2"/>
          </rPr>
          <t xml:space="preserve">Please enter the costs incurred (or forecast to be incurred) each quarter.
</t>
        </r>
        <r>
          <rPr>
            <sz val="8"/>
            <color indexed="81"/>
            <rFont val="Tahoma"/>
            <family val="2"/>
          </rPr>
          <t xml:space="preserve">
NOTE: To report against Academic Cost Categories, change the Cost Category Type above to "Academic"</t>
        </r>
      </text>
    </comment>
    <comment ref="E13" authorId="0" shapeId="0" xr:uid="{00000000-0006-0000-0500-000016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4" authorId="0" shapeId="0" xr:uid="{00000000-0006-0000-0500-000017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5" authorId="0" shapeId="0" xr:uid="{00000000-0006-0000-0500-000018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6" authorId="0" shapeId="0" xr:uid="{00000000-0006-0000-0500-000019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7" authorId="0" shapeId="0" xr:uid="{00000000-0006-0000-0500-00001A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8" authorId="0" shapeId="0" xr:uid="{00000000-0006-0000-0500-00001B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19" authorId="0" shapeId="0" xr:uid="{00000000-0006-0000-0500-00001C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0" authorId="0" shapeId="0" xr:uid="{00000000-0006-0000-0500-00001D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1" authorId="0" shapeId="0" xr:uid="{00000000-0006-0000-0500-00001E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2" authorId="0" shapeId="0" xr:uid="{00000000-0006-0000-0500-00001F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3" authorId="0" shapeId="0" xr:uid="{00000000-0006-0000-0500-000020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4" authorId="0" shapeId="0" xr:uid="{00000000-0006-0000-0500-000021000000}">
      <text>
        <r>
          <rPr>
            <sz val="8"/>
            <color indexed="81"/>
            <rFont val="Tahoma"/>
            <family val="2"/>
          </rPr>
          <t xml:space="preserve">Please enter the eligible costs as they appear on the offer letter.
NOTE: To report against Academic Cost Categories, change the Cost Category Type above to "Academic"
</t>
        </r>
      </text>
    </comment>
    <comment ref="E27" authorId="0" shapeId="0" xr:uid="{00000000-0006-0000-0500-000022000000}">
      <text>
        <r>
          <rPr>
            <sz val="8"/>
            <color indexed="81"/>
            <rFont val="Tahoma"/>
            <family val="2"/>
          </rPr>
          <t xml:space="preserve">Please enter the maximum amount of grant awarded to the participant as stated within the offer letter
</t>
        </r>
      </text>
    </comment>
  </commentList>
</comments>
</file>

<file path=xl/sharedStrings.xml><?xml version="1.0" encoding="utf-8"?>
<sst xmlns="http://schemas.openxmlformats.org/spreadsheetml/2006/main" count="283" uniqueCount="180">
  <si>
    <t>Version 1.0</t>
  </si>
  <si>
    <r>
      <rPr>
        <b/>
        <sz val="28"/>
        <color rgb="FF000000"/>
        <rFont val="Calibri"/>
        <family val="2"/>
      </rPr>
      <t>Project Direction Change Request</t>
    </r>
    <r>
      <rPr>
        <b/>
        <sz val="28"/>
        <color indexed="8"/>
        <rFont val="Calibri"/>
        <family val="2"/>
      </rPr>
      <t xml:space="preserve">
</t>
    </r>
  </si>
  <si>
    <t xml:space="preserve">These instructions are for the Project lead. </t>
  </si>
  <si>
    <t xml:space="preserve">The appropriate instructions must be completed before submission to the monitoring officer. If they are followed incorrectly the change request will be rejected. </t>
  </si>
  <si>
    <t xml:space="preserve">For ALL change requests, Section A Part 1 must be fully completed by the Project lead. The table below illustrates the additional sections and documentation required for each type of change request.   </t>
  </si>
  <si>
    <t xml:space="preserve">Please click the tick box to show each stage is complete.  </t>
  </si>
  <si>
    <t xml:space="preserve">Change </t>
  </si>
  <si>
    <t xml:space="preserve">Documents and Sections Required </t>
  </si>
  <si>
    <t>Complete?</t>
  </si>
  <si>
    <t>Time extension</t>
  </si>
  <si>
    <t>Section A Part 1</t>
  </si>
  <si>
    <t>Project suspension</t>
  </si>
  <si>
    <t xml:space="preserve">Funding allocation of cost categories
&amp;Project overspend </t>
  </si>
  <si>
    <t xml:space="preserve">Section B - Please complete for all Project participants. </t>
  </si>
  <si>
    <t>Change in Project Partner(s)</t>
  </si>
  <si>
    <t>Section B - Please complete yellow boxes for all Project participants</t>
  </si>
  <si>
    <t xml:space="preserve">A brief list of the deliverables that have yet to be completed </t>
  </si>
  <si>
    <t>An updated Project Cost Template, certifying costs incurred and defrayed (up to the date the current participate is exiting the project)</t>
  </si>
  <si>
    <t>Scope of deliverables</t>
  </si>
  <si>
    <t>Change to original Project learnings</t>
  </si>
  <si>
    <t xml:space="preserve">Any other provision </t>
  </si>
  <si>
    <t>IPR changes</t>
  </si>
  <si>
    <t>Project Direction Change Request (PDCR)</t>
  </si>
  <si>
    <t>PART 1 (to be completed by the Lead Project Network)</t>
  </si>
  <si>
    <t>Details of Project</t>
  </si>
  <si>
    <t xml:space="preserve">Date of Project Direction Change Request </t>
  </si>
  <si>
    <t>Project number</t>
  </si>
  <si>
    <t>Project title</t>
  </si>
  <si>
    <t>Lead Project Network name</t>
  </si>
  <si>
    <t>Competition name</t>
  </si>
  <si>
    <t>Project start date</t>
  </si>
  <si>
    <t>Project end date</t>
  </si>
  <si>
    <t>Monitoring Officer name</t>
  </si>
  <si>
    <t>Monitoring Officer email address</t>
  </si>
  <si>
    <t>Innovation Lead name</t>
  </si>
  <si>
    <t>Lead Project Person name</t>
  </si>
  <si>
    <t>Lead Project Person email address</t>
  </si>
  <si>
    <t>Details of change request</t>
  </si>
  <si>
    <t>What type of change is covered by this PDCR?</t>
  </si>
  <si>
    <t>Please tick the relevant change requests</t>
  </si>
  <si>
    <t>For change in project duration please indicate length of time requested</t>
  </si>
  <si>
    <r>
      <t xml:space="preserve">Please provide a </t>
    </r>
    <r>
      <rPr>
        <b/>
        <u/>
        <sz val="11"/>
        <color indexed="8"/>
        <rFont val="Calibri"/>
        <family val="2"/>
      </rPr>
      <t>brief</t>
    </r>
    <r>
      <rPr>
        <b/>
        <sz val="11"/>
        <color indexed="8"/>
        <rFont val="Calibri"/>
        <family val="2"/>
      </rPr>
      <t xml:space="preserve"> summary of the change requests</t>
    </r>
  </si>
  <si>
    <t>Does the requested change affect whether the Project meets the overarching requirements of the SIF or the specific aims of the innovation challenge/round?</t>
  </si>
  <si>
    <t>If yes - please summarise how you are mitigating these impacts</t>
  </si>
  <si>
    <t>i</t>
  </si>
  <si>
    <t>PART 2 (to be completed by the Monitoring Officer, SIF PMO team, Innovation Lead &amp; Ofgem)</t>
  </si>
  <si>
    <t>Monitoring Officer, SIF PMO team, Innovation Lead comments and recommendation</t>
  </si>
  <si>
    <t>Monitoring Officer commentary (reason for recommendation)</t>
  </si>
  <si>
    <t>Date</t>
  </si>
  <si>
    <t>Recommended</t>
  </si>
  <si>
    <t>SIF PMO (reason for recommendation)</t>
  </si>
  <si>
    <t>Innovation Lead commentary (reason for recommendation)</t>
  </si>
  <si>
    <t>Ofgem comments (where appropriate)</t>
  </si>
  <si>
    <t xml:space="preserve">Ofgem commentary &amp; decision </t>
  </si>
  <si>
    <t>Total eligible costs by cost category - before change</t>
  </si>
  <si>
    <t>Labour costs</t>
  </si>
  <si>
    <t>Materials costs</t>
  </si>
  <si>
    <t>Partner subcontractor costs</t>
  </si>
  <si>
    <t>Other subcontractor costs</t>
  </si>
  <si>
    <t>Travel &amp; 
subsistence costs</t>
  </si>
  <si>
    <t>Other costs</t>
  </si>
  <si>
    <t>Total Partner</t>
  </si>
  <si>
    <t xml:space="preserve">Project Lead </t>
  </si>
  <si>
    <t>Project Partner 1</t>
  </si>
  <si>
    <t>Project Partner 2</t>
  </si>
  <si>
    <t>Project Partner 3</t>
  </si>
  <si>
    <t>Project Partner 4</t>
  </si>
  <si>
    <t>Project Partner 5</t>
  </si>
  <si>
    <t>Project Partner 6</t>
  </si>
  <si>
    <t>Total eligible costs by cost category</t>
  </si>
  <si>
    <t>Total eligible costs by cost category - proposed changes</t>
  </si>
  <si>
    <t>Total Eligible Costs by Cost Category</t>
  </si>
  <si>
    <t>Total eligible costs by cost category - variance</t>
  </si>
  <si>
    <t>Total Varience</t>
  </si>
  <si>
    <t>Partner</t>
  </si>
  <si>
    <t>Total Eligible Costs</t>
  </si>
  <si>
    <t>Project Contribution</t>
  </si>
  <si>
    <t>Total Funding Required</t>
  </si>
  <si>
    <t>(£)</t>
  </si>
  <si>
    <t>Project Partner 7</t>
  </si>
  <si>
    <t>Project Partner 8</t>
  </si>
  <si>
    <t>Project Partner 9</t>
  </si>
  <si>
    <t>Total</t>
  </si>
  <si>
    <t>Partner Details</t>
  </si>
  <si>
    <t>Organisation</t>
  </si>
  <si>
    <t>Project Role</t>
  </si>
  <si>
    <t>Grant Administered By</t>
  </si>
  <si>
    <t>Cost Category Type</t>
  </si>
  <si>
    <t>Organisation Size</t>
  </si>
  <si>
    <t>Organisation Type</t>
  </si>
  <si>
    <t>Industrial</t>
  </si>
  <si>
    <t>PART</t>
  </si>
  <si>
    <t>Forecast:</t>
  </si>
  <si>
    <t>Current Claim Number</t>
  </si>
  <si>
    <t>Claim No.</t>
  </si>
  <si>
    <t>CLAIM</t>
  </si>
  <si>
    <t>Project Start Date</t>
  </si>
  <si>
    <t>From:</t>
  </si>
  <si>
    <t>START</t>
  </si>
  <si>
    <t>To:</t>
  </si>
  <si>
    <t>Forecast costs</t>
  </si>
  <si>
    <t>Cost incurred</t>
  </si>
  <si>
    <t>Cost Item</t>
  </si>
  <si>
    <t>Description</t>
  </si>
  <si>
    <t>Ind / Acad</t>
  </si>
  <si>
    <t>Cost or Grant</t>
  </si>
  <si>
    <t>Grant Rate</t>
  </si>
  <si>
    <t>Row Descriptor</t>
  </si>
  <si>
    <t>I1</t>
  </si>
  <si>
    <t>Labour</t>
  </si>
  <si>
    <t>C</t>
  </si>
  <si>
    <t>I1C</t>
  </si>
  <si>
    <t>I2</t>
  </si>
  <si>
    <t>Overheads</t>
  </si>
  <si>
    <t>I2C</t>
  </si>
  <si>
    <t>I3</t>
  </si>
  <si>
    <t>Materials</t>
  </si>
  <si>
    <t>I3C</t>
  </si>
  <si>
    <t>I4</t>
  </si>
  <si>
    <t>Capital Equipment</t>
  </si>
  <si>
    <t>I4C</t>
  </si>
  <si>
    <t>I5</t>
  </si>
  <si>
    <t>Capital Usage</t>
  </si>
  <si>
    <t>I5C</t>
  </si>
  <si>
    <t>I6</t>
  </si>
  <si>
    <t>Sub-contracts</t>
  </si>
  <si>
    <t>I6C</t>
  </si>
  <si>
    <t>I7</t>
  </si>
  <si>
    <t>Travel &amp; Subsistence</t>
  </si>
  <si>
    <t>I7C</t>
  </si>
  <si>
    <t>I8</t>
  </si>
  <si>
    <t>Other Costs 1</t>
  </si>
  <si>
    <t>I8C</t>
  </si>
  <si>
    <t>I9</t>
  </si>
  <si>
    <t>Other Costs 2</t>
  </si>
  <si>
    <t>I9C</t>
  </si>
  <si>
    <t>I10</t>
  </si>
  <si>
    <t>Other Costs 3</t>
  </si>
  <si>
    <t>I10C</t>
  </si>
  <si>
    <t>I11</t>
  </si>
  <si>
    <t>Other Costs 4</t>
  </si>
  <si>
    <t>I11C</t>
  </si>
  <si>
    <t>I12</t>
  </si>
  <si>
    <t>Other Costs 5</t>
  </si>
  <si>
    <t>I12C</t>
  </si>
  <si>
    <t>I13</t>
  </si>
  <si>
    <t>Other Costs WBBA</t>
  </si>
  <si>
    <t>I13C</t>
  </si>
  <si>
    <t>Total Cost (for each claim)</t>
  </si>
  <si>
    <t>Total Cost (cumulative)</t>
  </si>
  <si>
    <t>Offer Letter Grant</t>
  </si>
  <si>
    <t>O</t>
  </si>
  <si>
    <t>85% Limit</t>
  </si>
  <si>
    <t>Payments beyond this level will not normally be made until the project is complete</t>
  </si>
  <si>
    <t>Grant Percentage</t>
  </si>
  <si>
    <t>Academic</t>
  </si>
  <si>
    <t>A1</t>
  </si>
  <si>
    <t>Directly incurred: Staff</t>
  </si>
  <si>
    <t>A2</t>
  </si>
  <si>
    <t>Directly incurred: Travel &amp; subsistence</t>
  </si>
  <si>
    <t>A3</t>
  </si>
  <si>
    <t>Directly incurred: Equipment</t>
  </si>
  <si>
    <t>A4</t>
  </si>
  <si>
    <t>Directly incurred: Other cost</t>
  </si>
  <si>
    <t>A5</t>
  </si>
  <si>
    <t>Directly allocated: Investigators</t>
  </si>
  <si>
    <t>A6</t>
  </si>
  <si>
    <t>Directly allocated: Estates</t>
  </si>
  <si>
    <t>A7</t>
  </si>
  <si>
    <t>Directly allocated: Other cost</t>
  </si>
  <si>
    <t>A8</t>
  </si>
  <si>
    <t>Indirect costs</t>
  </si>
  <si>
    <t>A9</t>
  </si>
  <si>
    <t>Exceptions: Staff</t>
  </si>
  <si>
    <t>A10</t>
  </si>
  <si>
    <t>Exceptions: Travel &amp; Subsistence</t>
  </si>
  <si>
    <t>A11</t>
  </si>
  <si>
    <t>Exceptions: Equipment</t>
  </si>
  <si>
    <t>A12</t>
  </si>
  <si>
    <t>Exceptions: Other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</si>
</sst>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&quot;£&quot;#,##0.00;\-&quot;£&quot;###0.00,;"/>
    <numFmt numFmtId="166" formatCode="&quot;£&quot;#,##0.00;\-&quot;£&quot;#,##0.00;"/>
    <numFmt numFmtId="167" formatCode="0.0%"/>
    <numFmt numFmtId="168" formatCode="&quot;£&quot;#,##0.00"/>
    <numFmt numFmtId="169" formatCode="[$-F800]dddd\,\ mmmm\ dd\,\ yyyy"/>
  </numFmts>
  <fonts count="3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rgb="FF000000"/>
      <name val="Calibri"/>
      <family val="2"/>
    </font>
    <font>
      <b/>
      <sz val="20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5" fillId="0" borderId="0"/>
    <xf numFmtId="0" fontId="25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2">
    <xf numFmtId="0" fontId="0" fillId="0" borderId="0" xfId="0"/>
    <xf numFmtId="0" fontId="0" fillId="13" borderId="0" xfId="0" applyFill="1"/>
    <xf numFmtId="0" fontId="17" fillId="13" borderId="0" xfId="0" applyFont="1" applyFill="1"/>
    <xf numFmtId="0" fontId="0" fillId="3" borderId="0" xfId="0" applyFill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165" fontId="0" fillId="3" borderId="0" xfId="0" applyNumberFormat="1" applyFill="1" applyAlignment="1">
      <alignment vertical="top"/>
    </xf>
    <xf numFmtId="0" fontId="4" fillId="6" borderId="0" xfId="0" applyFont="1" applyFill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0" fillId="4" borderId="3" xfId="0" applyNumberFormat="1" applyFill="1" applyBorder="1" applyAlignment="1">
      <alignment vertical="top"/>
    </xf>
    <xf numFmtId="0" fontId="0" fillId="0" borderId="2" xfId="0" applyBorder="1" applyAlignment="1" applyProtection="1">
      <alignment vertical="top" wrapText="1"/>
      <protection locked="0"/>
    </xf>
    <xf numFmtId="0" fontId="0" fillId="6" borderId="0" xfId="0" applyFill="1" applyAlignment="1">
      <alignment vertical="top"/>
    </xf>
    <xf numFmtId="0" fontId="0" fillId="6" borderId="2" xfId="0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center" vertical="top" wrapText="1"/>
    </xf>
    <xf numFmtId="165" fontId="5" fillId="3" borderId="0" xfId="0" applyNumberFormat="1" applyFont="1" applyFill="1" applyAlignment="1">
      <alignment horizontal="center" vertical="top"/>
    </xf>
    <xf numFmtId="0" fontId="2" fillId="5" borderId="4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15" fontId="0" fillId="0" borderId="2" xfId="0" applyNumberFormat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vertical="top"/>
    </xf>
    <xf numFmtId="15" fontId="0" fillId="4" borderId="2" xfId="0" applyNumberForma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2" fillId="5" borderId="4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/>
    </xf>
    <xf numFmtId="166" fontId="0" fillId="0" borderId="2" xfId="0" applyNumberFormat="1" applyBorder="1" applyAlignment="1" applyProtection="1">
      <alignment horizontal="right" vertical="top"/>
      <protection locked="0"/>
    </xf>
    <xf numFmtId="0" fontId="0" fillId="6" borderId="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166" fontId="0" fillId="7" borderId="2" xfId="0" applyNumberFormat="1" applyFill="1" applyBorder="1" applyAlignment="1">
      <alignment vertical="top"/>
    </xf>
    <xf numFmtId="0" fontId="7" fillId="6" borderId="7" xfId="0" applyFont="1" applyFill="1" applyBorder="1" applyAlignment="1">
      <alignment horizontal="center" vertical="top"/>
    </xf>
    <xf numFmtId="167" fontId="0" fillId="6" borderId="6" xfId="0" applyNumberForma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/>
    </xf>
    <xf numFmtId="167" fontId="0" fillId="6" borderId="2" xfId="0" applyNumberFormat="1" applyFill="1" applyBorder="1" applyAlignment="1">
      <alignment horizontal="center" vertical="top"/>
    </xf>
    <xf numFmtId="0" fontId="0" fillId="7" borderId="3" xfId="0" applyFill="1" applyBorder="1" applyAlignment="1">
      <alignment horizontal="center" vertical="top"/>
    </xf>
    <xf numFmtId="0" fontId="0" fillId="7" borderId="6" xfId="0" applyFill="1" applyBorder="1" applyAlignment="1">
      <alignment vertical="top"/>
    </xf>
    <xf numFmtId="0" fontId="2" fillId="8" borderId="4" xfId="0" applyFont="1" applyFill="1" applyBorder="1" applyAlignment="1">
      <alignment horizontal="left" vertical="top"/>
    </xf>
    <xf numFmtId="166" fontId="0" fillId="8" borderId="2" xfId="0" applyNumberFormat="1" applyFill="1" applyBorder="1" applyAlignment="1">
      <alignment vertical="top"/>
    </xf>
    <xf numFmtId="166" fontId="0" fillId="8" borderId="6" xfId="0" applyNumberFormat="1" applyFill="1" applyBorder="1" applyAlignment="1">
      <alignment vertical="top"/>
    </xf>
    <xf numFmtId="0" fontId="0" fillId="6" borderId="4" xfId="0" applyFill="1" applyBorder="1" applyAlignment="1">
      <alignment vertical="top"/>
    </xf>
    <xf numFmtId="165" fontId="0" fillId="0" borderId="0" xfId="0" applyNumberFormat="1" applyAlignment="1">
      <alignment vertical="top"/>
    </xf>
    <xf numFmtId="0" fontId="0" fillId="6" borderId="2" xfId="0" applyFill="1" applyBorder="1" applyAlignment="1">
      <alignment vertical="top"/>
    </xf>
    <xf numFmtId="0" fontId="2" fillId="8" borderId="3" xfId="0" applyFont="1" applyFill="1" applyBorder="1" applyAlignment="1">
      <alignment horizontal="left" vertical="top"/>
    </xf>
    <xf numFmtId="168" fontId="1" fillId="0" borderId="3" xfId="0" applyNumberFormat="1" applyFont="1" applyBorder="1" applyAlignment="1" applyProtection="1">
      <alignment horizontal="right" vertical="top"/>
      <protection locked="0"/>
    </xf>
    <xf numFmtId="168" fontId="1" fillId="7" borderId="3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top"/>
    </xf>
    <xf numFmtId="0" fontId="2" fillId="8" borderId="2" xfId="0" applyFont="1" applyFill="1" applyBorder="1" applyAlignment="1">
      <alignment horizontal="left" vertical="top"/>
    </xf>
    <xf numFmtId="10" fontId="0" fillId="7" borderId="2" xfId="0" applyNumberFormat="1" applyFill="1" applyBorder="1" applyAlignment="1">
      <alignment vertical="top"/>
    </xf>
    <xf numFmtId="0" fontId="0" fillId="6" borderId="0" xfId="0" applyFill="1" applyAlignment="1">
      <alignment horizontal="center" vertical="top"/>
    </xf>
    <xf numFmtId="0" fontId="0" fillId="13" borderId="0" xfId="0" applyFill="1" applyAlignment="1">
      <alignment vertical="center"/>
    </xf>
    <xf numFmtId="0" fontId="17" fillId="13" borderId="9" xfId="0" applyFont="1" applyFill="1" applyBorder="1" applyAlignment="1">
      <alignment vertical="center" wrapText="1"/>
    </xf>
    <xf numFmtId="0" fontId="18" fillId="13" borderId="0" xfId="0" applyFont="1" applyFill="1" applyAlignment="1">
      <alignment vertical="center"/>
    </xf>
    <xf numFmtId="0" fontId="19" fillId="13" borderId="0" xfId="0" applyFont="1" applyFill="1" applyAlignment="1">
      <alignment horizontal="center" vertical="center" wrapText="1"/>
    </xf>
    <xf numFmtId="0" fontId="16" fillId="14" borderId="10" xfId="4" applyFont="1" applyFill="1" applyBorder="1" applyAlignment="1">
      <alignment horizontal="left" indent="1"/>
    </xf>
    <xf numFmtId="0" fontId="13" fillId="0" borderId="10" xfId="2" applyFill="1" applyBorder="1" applyAlignment="1">
      <alignment horizontal="left" vertical="center" wrapText="1" indent="1"/>
    </xf>
    <xf numFmtId="0" fontId="14" fillId="0" borderId="10" xfId="2" applyFont="1" applyFill="1" applyBorder="1" applyAlignment="1">
      <alignment horizontal="left" vertical="top" wrapText="1"/>
    </xf>
    <xf numFmtId="0" fontId="14" fillId="0" borderId="10" xfId="0" applyFont="1" applyBorder="1"/>
    <xf numFmtId="0" fontId="0" fillId="0" borderId="10" xfId="0" applyBorder="1"/>
    <xf numFmtId="0" fontId="17" fillId="13" borderId="11" xfId="0" applyFont="1" applyFill="1" applyBorder="1" applyAlignment="1">
      <alignment vertical="center" wrapText="1"/>
    </xf>
    <xf numFmtId="0" fontId="16" fillId="10" borderId="10" xfId="2" applyFont="1" applyBorder="1" applyAlignment="1">
      <alignment horizontal="left" vertical="center" wrapText="1" indent="1"/>
    </xf>
    <xf numFmtId="0" fontId="13" fillId="10" borderId="10" xfId="2" applyBorder="1" applyAlignment="1">
      <alignment horizontal="left" vertical="center" wrapText="1" indent="1"/>
    </xf>
    <xf numFmtId="0" fontId="13" fillId="15" borderId="10" xfId="3" applyFill="1" applyBorder="1" applyAlignment="1">
      <alignment horizontal="left" indent="1"/>
    </xf>
    <xf numFmtId="0" fontId="14" fillId="0" borderId="12" xfId="0" applyFont="1" applyBorder="1"/>
    <xf numFmtId="0" fontId="17" fillId="13" borderId="10" xfId="0" applyFont="1" applyFill="1" applyBorder="1" applyAlignment="1">
      <alignment vertical="center" wrapText="1"/>
    </xf>
    <xf numFmtId="0" fontId="13" fillId="14" borderId="10" xfId="4" applyFill="1" applyBorder="1" applyAlignment="1">
      <alignment horizontal="left" vertical="center" wrapText="1"/>
    </xf>
    <xf numFmtId="0" fontId="13" fillId="14" borderId="10" xfId="4" applyFill="1" applyBorder="1" applyAlignment="1">
      <alignment horizontal="left"/>
    </xf>
    <xf numFmtId="0" fontId="13" fillId="14" borderId="10" xfId="4" applyFill="1" applyBorder="1" applyAlignment="1">
      <alignment horizontal="left" vertical="center"/>
    </xf>
    <xf numFmtId="0" fontId="13" fillId="17" borderId="10" xfId="4" applyFill="1" applyBorder="1" applyAlignment="1">
      <alignment horizontal="left" vertical="center" wrapText="1"/>
    </xf>
    <xf numFmtId="0" fontId="0" fillId="13" borderId="10" xfId="0" applyFill="1" applyBorder="1"/>
    <xf numFmtId="0" fontId="16" fillId="15" borderId="14" xfId="3" applyFont="1" applyFill="1" applyBorder="1" applyAlignment="1">
      <alignment horizontal="left" vertical="center" wrapText="1" indent="1"/>
    </xf>
    <xf numFmtId="0" fontId="0" fillId="0" borderId="13" xfId="0" applyBorder="1"/>
    <xf numFmtId="0" fontId="17" fillId="13" borderId="0" xfId="0" applyFont="1" applyFill="1" applyAlignment="1">
      <alignment vertical="center" wrapText="1"/>
    </xf>
    <xf numFmtId="0" fontId="16" fillId="14" borderId="13" xfId="4" applyFont="1" applyFill="1" applyBorder="1" applyAlignment="1">
      <alignment horizontal="left" indent="1"/>
    </xf>
    <xf numFmtId="0" fontId="0" fillId="14" borderId="10" xfId="0" quotePrefix="1" applyFill="1" applyBorder="1" applyAlignment="1">
      <alignment horizontal="left" vertical="center"/>
    </xf>
    <xf numFmtId="0" fontId="0" fillId="13" borderId="10" xfId="0" applyFill="1" applyBorder="1" applyAlignment="1">
      <alignment horizontal="left" vertical="center"/>
    </xf>
    <xf numFmtId="0" fontId="16" fillId="14" borderId="10" xfId="1" applyFont="1" applyFill="1" applyBorder="1" applyAlignment="1">
      <alignment horizontal="left" vertical="center" wrapText="1"/>
    </xf>
    <xf numFmtId="0" fontId="16" fillId="14" borderId="10" xfId="2" applyFont="1" applyFill="1" applyBorder="1" applyAlignment="1">
      <alignment horizontal="left" vertical="center" wrapText="1"/>
    </xf>
    <xf numFmtId="0" fontId="21" fillId="13" borderId="0" xfId="0" applyFont="1" applyFill="1" applyAlignment="1">
      <alignment horizontal="left" vertical="center"/>
    </xf>
    <xf numFmtId="0" fontId="13" fillId="14" borderId="10" xfId="4" applyFill="1" applyBorder="1" applyAlignment="1">
      <alignment horizontal="center" vertical="center"/>
    </xf>
    <xf numFmtId="0" fontId="0" fillId="14" borderId="10" xfId="4" applyFont="1" applyFill="1" applyBorder="1" applyAlignment="1">
      <alignment horizontal="left" vertical="center" wrapText="1"/>
    </xf>
    <xf numFmtId="0" fontId="0" fillId="13" borderId="0" xfId="0" applyFill="1" applyAlignment="1">
      <alignment wrapText="1"/>
    </xf>
    <xf numFmtId="0" fontId="16" fillId="19" borderId="10" xfId="2" applyFont="1" applyFill="1" applyBorder="1" applyAlignment="1">
      <alignment horizontal="left" vertical="center" wrapText="1" indent="1"/>
    </xf>
    <xf numFmtId="0" fontId="13" fillId="19" borderId="10" xfId="2" applyFill="1" applyBorder="1" applyAlignment="1">
      <alignment horizontal="left" vertical="center" wrapText="1" indent="1"/>
    </xf>
    <xf numFmtId="0" fontId="13" fillId="17" borderId="10" xfId="4" applyFill="1" applyBorder="1" applyAlignment="1">
      <alignment horizontal="left"/>
    </xf>
    <xf numFmtId="0" fontId="24" fillId="13" borderId="0" xfId="0" applyFont="1" applyFill="1" applyAlignment="1">
      <alignment horizontal="left" vertical="center"/>
    </xf>
    <xf numFmtId="0" fontId="20" fillId="17" borderId="10" xfId="4" applyFont="1" applyFill="1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/>
    </xf>
    <xf numFmtId="0" fontId="16" fillId="20" borderId="10" xfId="2" applyFont="1" applyFill="1" applyBorder="1" applyAlignment="1">
      <alignment horizontal="left" vertical="center" wrapText="1" indent="1"/>
    </xf>
    <xf numFmtId="0" fontId="13" fillId="20" borderId="10" xfId="2" applyFill="1" applyBorder="1" applyAlignment="1">
      <alignment horizontal="left" vertical="center" wrapText="1" indent="1"/>
    </xf>
    <xf numFmtId="0" fontId="0" fillId="10" borderId="10" xfId="2" applyFont="1" applyBorder="1" applyAlignment="1">
      <alignment horizontal="left" vertical="center" indent="1"/>
    </xf>
    <xf numFmtId="0" fontId="0" fillId="20" borderId="10" xfId="2" applyFont="1" applyFill="1" applyBorder="1" applyAlignment="1">
      <alignment horizontal="left" vertical="center" indent="1"/>
    </xf>
    <xf numFmtId="0" fontId="0" fillId="15" borderId="10" xfId="3" applyFont="1" applyFill="1" applyBorder="1" applyAlignment="1">
      <alignment horizontal="left" vertical="center" indent="1"/>
    </xf>
    <xf numFmtId="14" fontId="0" fillId="14" borderId="17" xfId="4" applyNumberFormat="1" applyFont="1" applyFill="1" applyBorder="1" applyAlignment="1">
      <alignment horizontal="left" vertical="center"/>
    </xf>
    <xf numFmtId="0" fontId="16" fillId="13" borderId="0" xfId="0" applyFont="1" applyFill="1"/>
    <xf numFmtId="0" fontId="0" fillId="13" borderId="0" xfId="0" applyFill="1" applyAlignment="1">
      <alignment horizontal="left"/>
    </xf>
    <xf numFmtId="0" fontId="17" fillId="13" borderId="0" xfId="0" applyFont="1" applyFill="1" applyAlignment="1">
      <alignment vertical="justify"/>
    </xf>
    <xf numFmtId="0" fontId="13" fillId="14" borderId="18" xfId="4" applyFill="1" applyBorder="1" applyAlignment="1">
      <alignment horizontal="left" vertical="center"/>
    </xf>
    <xf numFmtId="0" fontId="13" fillId="14" borderId="12" xfId="4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15" xfId="4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0" fillId="14" borderId="17" xfId="0" quotePrefix="1" applyFill="1" applyBorder="1" applyAlignment="1">
      <alignment vertical="center"/>
    </xf>
    <xf numFmtId="0" fontId="0" fillId="14" borderId="17" xfId="2" applyFont="1" applyFill="1" applyBorder="1" applyAlignment="1">
      <alignment horizontal="center" vertical="center" wrapText="1"/>
    </xf>
    <xf numFmtId="0" fontId="0" fillId="14" borderId="18" xfId="2" applyFont="1" applyFill="1" applyBorder="1" applyAlignment="1">
      <alignment horizontal="center" vertical="center" wrapText="1"/>
    </xf>
    <xf numFmtId="0" fontId="0" fillId="14" borderId="12" xfId="2" applyFont="1" applyFill="1" applyBorder="1" applyAlignment="1">
      <alignment horizontal="center" vertical="center" wrapText="1"/>
    </xf>
    <xf numFmtId="0" fontId="0" fillId="14" borderId="11" xfId="2" applyFont="1" applyFill="1" applyBorder="1" applyAlignment="1">
      <alignment horizontal="center" vertical="center" wrapText="1"/>
    </xf>
    <xf numFmtId="0" fontId="27" fillId="0" borderId="0" xfId="7" applyFont="1" applyAlignment="1" applyProtection="1">
      <alignment horizontal="left" vertical="top"/>
      <protection locked="0"/>
    </xf>
    <xf numFmtId="0" fontId="28" fillId="0" borderId="0" xfId="7" applyFont="1" applyAlignment="1" applyProtection="1">
      <alignment horizontal="left" vertical="top" wrapText="1"/>
      <protection locked="0"/>
    </xf>
    <xf numFmtId="0" fontId="28" fillId="0" borderId="0" xfId="7" applyFont="1" applyAlignment="1" applyProtection="1">
      <alignment horizontal="left" vertical="top"/>
      <protection locked="0"/>
    </xf>
    <xf numFmtId="0" fontId="28" fillId="0" borderId="0" xfId="7" applyFont="1" applyAlignment="1" applyProtection="1">
      <alignment vertical="top"/>
      <protection locked="0"/>
    </xf>
    <xf numFmtId="1" fontId="27" fillId="0" borderId="2" xfId="7" applyNumberFormat="1" applyFont="1" applyBorder="1" applyAlignment="1" applyProtection="1">
      <alignment horizontal="center" vertical="top" textRotation="180"/>
      <protection locked="0"/>
    </xf>
    <xf numFmtId="168" fontId="27" fillId="22" borderId="2" xfId="7" applyNumberFormat="1" applyFont="1" applyFill="1" applyBorder="1" applyAlignment="1" applyProtection="1">
      <alignment horizontal="center" vertical="top" textRotation="180"/>
      <protection locked="0"/>
    </xf>
    <xf numFmtId="168" fontId="27" fillId="0" borderId="2" xfId="7" applyNumberFormat="1" applyFont="1" applyBorder="1" applyAlignment="1" applyProtection="1">
      <alignment horizontal="center" vertical="top" textRotation="180"/>
      <protection locked="0"/>
    </xf>
    <xf numFmtId="1" fontId="27" fillId="0" borderId="2" xfId="7" applyNumberFormat="1" applyFont="1" applyBorder="1" applyAlignment="1" applyProtection="1">
      <alignment horizontal="center" vertical="top" textRotation="180" wrapText="1"/>
      <protection locked="0"/>
    </xf>
    <xf numFmtId="1" fontId="29" fillId="23" borderId="1" xfId="7" applyNumberFormat="1" applyFont="1" applyFill="1" applyBorder="1" applyAlignment="1" applyProtection="1">
      <alignment horizontal="center" vertical="top" textRotation="180"/>
      <protection locked="0"/>
    </xf>
    <xf numFmtId="0" fontId="29" fillId="0" borderId="0" xfId="7" applyFont="1" applyAlignment="1" applyProtection="1">
      <alignment horizontal="left" vertical="top"/>
      <protection locked="0"/>
    </xf>
    <xf numFmtId="0" fontId="29" fillId="21" borderId="2" xfId="7" applyFont="1" applyFill="1" applyBorder="1" applyAlignment="1">
      <alignment horizontal="left" vertical="top" wrapText="1"/>
    </xf>
    <xf numFmtId="168" fontId="28" fillId="0" borderId="2" xfId="8" applyNumberFormat="1" applyFont="1" applyFill="1" applyBorder="1" applyAlignment="1" applyProtection="1">
      <alignment horizontal="left" vertical="top"/>
    </xf>
    <xf numFmtId="168" fontId="28" fillId="22" borderId="2" xfId="8" applyNumberFormat="1" applyFont="1" applyFill="1" applyBorder="1" applyAlignment="1" applyProtection="1">
      <alignment horizontal="left" vertical="top"/>
    </xf>
    <xf numFmtId="168" fontId="29" fillId="23" borderId="2" xfId="7" applyNumberFormat="1" applyFont="1" applyFill="1" applyBorder="1" applyAlignment="1">
      <alignment vertical="top"/>
    </xf>
    <xf numFmtId="10" fontId="28" fillId="0" borderId="0" xfId="7" applyNumberFormat="1" applyFont="1" applyAlignment="1" applyProtection="1">
      <alignment horizontal="left" vertical="top"/>
      <protection locked="0"/>
    </xf>
    <xf numFmtId="0" fontId="29" fillId="23" borderId="2" xfId="7" applyFont="1" applyFill="1" applyBorder="1" applyAlignment="1" applyProtection="1">
      <alignment horizontal="left" vertical="top" wrapText="1"/>
      <protection locked="0"/>
    </xf>
    <xf numFmtId="168" fontId="29" fillId="23" borderId="2" xfId="7" applyNumberFormat="1" applyFont="1" applyFill="1" applyBorder="1" applyAlignment="1">
      <alignment horizontal="left" vertical="top"/>
    </xf>
    <xf numFmtId="168" fontId="29" fillId="23" borderId="3" xfId="7" applyNumberFormat="1" applyFont="1" applyFill="1" applyBorder="1" applyAlignment="1">
      <alignment horizontal="left" vertical="top"/>
    </xf>
    <xf numFmtId="168" fontId="28" fillId="0" borderId="0" xfId="7" applyNumberFormat="1" applyFont="1" applyAlignment="1" applyProtection="1">
      <alignment horizontal="left" vertical="top"/>
      <protection locked="0"/>
    </xf>
    <xf numFmtId="164" fontId="28" fillId="0" borderId="0" xfId="7" applyNumberFormat="1" applyFont="1" applyAlignment="1" applyProtection="1">
      <alignment horizontal="left" vertical="top"/>
      <protection locked="0"/>
    </xf>
    <xf numFmtId="9" fontId="28" fillId="0" borderId="0" xfId="9" applyFont="1" applyFill="1" applyBorder="1" applyAlignment="1" applyProtection="1">
      <alignment horizontal="left" vertical="top"/>
      <protection locked="0"/>
    </xf>
    <xf numFmtId="168" fontId="28" fillId="25" borderId="2" xfId="8" applyNumberFormat="1" applyFont="1" applyFill="1" applyBorder="1" applyAlignment="1" applyProtection="1">
      <alignment horizontal="left" vertical="top"/>
    </xf>
    <xf numFmtId="0" fontId="0" fillId="17" borderId="10" xfId="4" applyFont="1" applyFill="1" applyBorder="1" applyAlignment="1">
      <alignment horizontal="left" vertical="center"/>
    </xf>
    <xf numFmtId="0" fontId="32" fillId="16" borderId="10" xfId="4" applyFont="1" applyFill="1" applyBorder="1" applyAlignment="1">
      <alignment horizontal="center" vertical="center" wrapText="1"/>
    </xf>
    <xf numFmtId="0" fontId="32" fillId="16" borderId="13" xfId="4" applyFont="1" applyFill="1" applyBorder="1" applyAlignment="1">
      <alignment horizontal="center" wrapText="1"/>
    </xf>
    <xf numFmtId="0" fontId="32" fillId="16" borderId="13" xfId="4" applyFont="1" applyFill="1" applyBorder="1" applyAlignment="1">
      <alignment horizontal="center" vertical="center" wrapText="1"/>
    </xf>
    <xf numFmtId="0" fontId="33" fillId="21" borderId="26" xfId="0" applyFont="1" applyFill="1" applyBorder="1" applyAlignment="1">
      <alignment vertical="center" wrapText="1"/>
    </xf>
    <xf numFmtId="0" fontId="33" fillId="21" borderId="27" xfId="0" applyFont="1" applyFill="1" applyBorder="1" applyAlignment="1">
      <alignment vertical="center" wrapText="1"/>
    </xf>
    <xf numFmtId="0" fontId="34" fillId="26" borderId="27" xfId="0" applyFont="1" applyFill="1" applyBorder="1" applyAlignment="1">
      <alignment vertical="center"/>
    </xf>
    <xf numFmtId="0" fontId="33" fillId="23" borderId="25" xfId="0" applyFont="1" applyFill="1" applyBorder="1" applyAlignment="1">
      <alignment vertical="center"/>
    </xf>
    <xf numFmtId="168" fontId="35" fillId="23" borderId="27" xfId="0" applyNumberFormat="1" applyFont="1" applyFill="1" applyBorder="1" applyAlignment="1">
      <alignment vertical="center"/>
    </xf>
    <xf numFmtId="0" fontId="16" fillId="17" borderId="15" xfId="4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left" vertical="top" wrapText="1"/>
    </xf>
    <xf numFmtId="0" fontId="22" fillId="13" borderId="0" xfId="0" applyFont="1" applyFill="1" applyAlignment="1">
      <alignment horizontal="left" vertical="top" wrapText="1"/>
    </xf>
    <xf numFmtId="0" fontId="17" fillId="13" borderId="0" xfId="0" applyFont="1" applyFill="1" applyAlignment="1">
      <alignment vertical="distributed"/>
    </xf>
    <xf numFmtId="0" fontId="0" fillId="13" borderId="0" xfId="0" applyFill="1" applyAlignment="1">
      <alignment horizontal="left"/>
    </xf>
    <xf numFmtId="0" fontId="16" fillId="14" borderId="13" xfId="4" applyFont="1" applyFill="1" applyBorder="1" applyAlignment="1">
      <alignment horizontal="center" vertical="center" wrapText="1"/>
    </xf>
    <xf numFmtId="0" fontId="16" fillId="14" borderId="16" xfId="4" applyFont="1" applyFill="1" applyBorder="1" applyAlignment="1">
      <alignment horizontal="center" vertical="center"/>
    </xf>
    <xf numFmtId="0" fontId="17" fillId="13" borderId="0" xfId="0" applyFont="1" applyFill="1" applyAlignment="1">
      <alignment vertical="justify"/>
    </xf>
    <xf numFmtId="0" fontId="17" fillId="13" borderId="19" xfId="0" applyFont="1" applyFill="1" applyBorder="1" applyAlignment="1">
      <alignment horizontal="left" vertical="center"/>
    </xf>
    <xf numFmtId="0" fontId="17" fillId="13" borderId="20" xfId="0" applyFont="1" applyFill="1" applyBorder="1" applyAlignment="1">
      <alignment horizontal="left" vertical="center"/>
    </xf>
    <xf numFmtId="0" fontId="13" fillId="19" borderId="19" xfId="2" applyFill="1" applyBorder="1" applyAlignment="1">
      <alignment horizontal="left" vertical="center" wrapText="1"/>
    </xf>
    <xf numFmtId="0" fontId="13" fillId="19" borderId="20" xfId="2" applyFill="1" applyBorder="1" applyAlignment="1">
      <alignment horizontal="left" vertical="center" wrapText="1"/>
    </xf>
    <xf numFmtId="0" fontId="13" fillId="19" borderId="17" xfId="2" applyFill="1" applyBorder="1" applyAlignment="1">
      <alignment horizontal="left" vertical="center" wrapText="1"/>
    </xf>
    <xf numFmtId="0" fontId="13" fillId="19" borderId="18" xfId="2" applyFill="1" applyBorder="1" applyAlignment="1">
      <alignment horizontal="left" vertical="center" wrapText="1"/>
    </xf>
    <xf numFmtId="0" fontId="13" fillId="19" borderId="12" xfId="2" applyFill="1" applyBorder="1" applyAlignment="1">
      <alignment horizontal="left" vertical="center" wrapText="1"/>
    </xf>
    <xf numFmtId="0" fontId="12" fillId="13" borderId="0" xfId="0" applyFont="1" applyFill="1" applyAlignment="1">
      <alignment horizontal="left" vertical="center" wrapText="1"/>
    </xf>
    <xf numFmtId="0" fontId="13" fillId="14" borderId="17" xfId="4" applyFill="1" applyBorder="1" applyAlignment="1">
      <alignment horizontal="left" vertical="center"/>
    </xf>
    <xf numFmtId="0" fontId="13" fillId="14" borderId="18" xfId="4" applyFill="1" applyBorder="1" applyAlignment="1">
      <alignment horizontal="left" vertical="center"/>
    </xf>
    <xf numFmtId="0" fontId="13" fillId="14" borderId="12" xfId="4" applyFill="1" applyBorder="1" applyAlignment="1">
      <alignment horizontal="left" vertical="center"/>
    </xf>
    <xf numFmtId="0" fontId="0" fillId="14" borderId="17" xfId="4" applyFont="1" applyFill="1" applyBorder="1" applyAlignment="1">
      <alignment horizontal="left" vertical="center"/>
    </xf>
    <xf numFmtId="169" fontId="13" fillId="14" borderId="17" xfId="4" applyNumberFormat="1" applyFill="1" applyBorder="1" applyAlignment="1">
      <alignment horizontal="left" vertical="center"/>
    </xf>
    <xf numFmtId="169" fontId="13" fillId="14" borderId="18" xfId="4" applyNumberFormat="1" applyFill="1" applyBorder="1" applyAlignment="1">
      <alignment horizontal="left" vertical="center"/>
    </xf>
    <xf numFmtId="169" fontId="13" fillId="14" borderId="12" xfId="4" applyNumberFormat="1" applyFill="1" applyBorder="1" applyAlignment="1">
      <alignment horizontal="left" vertical="center"/>
    </xf>
    <xf numFmtId="0" fontId="25" fillId="14" borderId="17" xfId="6" applyFill="1" applyBorder="1" applyAlignment="1">
      <alignment horizontal="left" vertical="center"/>
    </xf>
    <xf numFmtId="0" fontId="25" fillId="14" borderId="21" xfId="6" applyFill="1" applyBorder="1" applyAlignment="1">
      <alignment horizontal="left" vertical="center"/>
    </xf>
    <xf numFmtId="0" fontId="13" fillId="14" borderId="11" xfId="4" applyFill="1" applyBorder="1" applyAlignment="1">
      <alignment horizontal="left" vertical="center"/>
    </xf>
    <xf numFmtId="0" fontId="13" fillId="14" borderId="22" xfId="4" applyFill="1" applyBorder="1" applyAlignment="1">
      <alignment horizontal="left" vertical="center"/>
    </xf>
    <xf numFmtId="14" fontId="13" fillId="18" borderId="17" xfId="2" applyNumberFormat="1" applyFill="1" applyBorder="1" applyAlignment="1">
      <alignment horizontal="left" vertical="center" wrapText="1"/>
    </xf>
    <xf numFmtId="0" fontId="13" fillId="18" borderId="18" xfId="2" applyFill="1" applyBorder="1" applyAlignment="1">
      <alignment horizontal="left" vertical="center" wrapText="1"/>
    </xf>
    <xf numFmtId="0" fontId="13" fillId="18" borderId="12" xfId="2" applyFill="1" applyBorder="1" applyAlignment="1">
      <alignment horizontal="left" vertical="center" wrapText="1"/>
    </xf>
    <xf numFmtId="0" fontId="13" fillId="18" borderId="19" xfId="2" applyFill="1" applyBorder="1" applyAlignment="1">
      <alignment horizontal="left" vertical="center" wrapText="1"/>
    </xf>
    <xf numFmtId="0" fontId="13" fillId="18" borderId="20" xfId="2" applyFill="1" applyBorder="1" applyAlignment="1">
      <alignment horizontal="left" vertical="center" wrapText="1"/>
    </xf>
    <xf numFmtId="0" fontId="0" fillId="14" borderId="17" xfId="2" applyFont="1" applyFill="1" applyBorder="1" applyAlignment="1">
      <alignment horizontal="left" vertical="center" wrapText="1"/>
    </xf>
    <xf numFmtId="0" fontId="13" fillId="14" borderId="18" xfId="2" applyFill="1" applyBorder="1" applyAlignment="1">
      <alignment horizontal="left" vertical="center" wrapText="1"/>
    </xf>
    <xf numFmtId="0" fontId="13" fillId="14" borderId="12" xfId="2" applyFill="1" applyBorder="1" applyAlignment="1">
      <alignment horizontal="left" vertical="center" wrapText="1"/>
    </xf>
    <xf numFmtId="0" fontId="0" fillId="14" borderId="17" xfId="0" applyFill="1" applyBorder="1" applyAlignment="1">
      <alignment horizontal="left" vertical="center" wrapText="1"/>
    </xf>
    <xf numFmtId="0" fontId="0" fillId="14" borderId="18" xfId="0" quotePrefix="1" applyFill="1" applyBorder="1" applyAlignment="1">
      <alignment horizontal="left" vertical="center" wrapText="1"/>
    </xf>
    <xf numFmtId="0" fontId="0" fillId="14" borderId="12" xfId="0" quotePrefix="1" applyFill="1" applyBorder="1" applyAlignment="1">
      <alignment horizontal="left" vertical="center" wrapText="1"/>
    </xf>
    <xf numFmtId="0" fontId="16" fillId="14" borderId="13" xfId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14" borderId="17" xfId="0" quotePrefix="1" applyFill="1" applyBorder="1" applyAlignment="1">
      <alignment horizontal="center" vertical="center"/>
    </xf>
    <xf numFmtId="0" fontId="0" fillId="14" borderId="18" xfId="0" quotePrefix="1" applyFill="1" applyBorder="1" applyAlignment="1">
      <alignment horizontal="center" vertical="center"/>
    </xf>
    <xf numFmtId="0" fontId="0" fillId="14" borderId="12" xfId="0" quotePrefix="1" applyFill="1" applyBorder="1" applyAlignment="1">
      <alignment horizontal="center" vertical="center"/>
    </xf>
    <xf numFmtId="0" fontId="0" fillId="14" borderId="17" xfId="2" applyFont="1" applyFill="1" applyBorder="1" applyAlignment="1">
      <alignment horizontal="center" vertical="center" wrapText="1"/>
    </xf>
    <xf numFmtId="0" fontId="0" fillId="14" borderId="18" xfId="2" applyFont="1" applyFill="1" applyBorder="1" applyAlignment="1">
      <alignment horizontal="center" vertical="center" wrapText="1"/>
    </xf>
    <xf numFmtId="0" fontId="0" fillId="14" borderId="12" xfId="2" applyFont="1" applyFill="1" applyBorder="1" applyAlignment="1">
      <alignment horizontal="center" vertical="center" wrapText="1"/>
    </xf>
    <xf numFmtId="0" fontId="16" fillId="14" borderId="16" xfId="1" applyFont="1" applyFill="1" applyBorder="1" applyAlignment="1">
      <alignment horizontal="left" vertical="center" wrapText="1"/>
    </xf>
    <xf numFmtId="0" fontId="16" fillId="14" borderId="14" xfId="1" applyFont="1" applyFill="1" applyBorder="1" applyAlignment="1">
      <alignment horizontal="left" vertical="center" wrapText="1"/>
    </xf>
    <xf numFmtId="0" fontId="0" fillId="18" borderId="17" xfId="2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3" fillId="18" borderId="18" xfId="2" applyFill="1" applyBorder="1" applyAlignment="1">
      <alignment horizontal="center"/>
    </xf>
    <xf numFmtId="0" fontId="0" fillId="20" borderId="17" xfId="2" applyFont="1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13" fillId="20" borderId="18" xfId="2" applyFill="1" applyBorder="1" applyAlignment="1">
      <alignment horizontal="center"/>
    </xf>
    <xf numFmtId="0" fontId="0" fillId="15" borderId="17" xfId="2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13" fillId="15" borderId="18" xfId="2" applyFill="1" applyBorder="1" applyAlignment="1">
      <alignment horizontal="center"/>
    </xf>
    <xf numFmtId="0" fontId="0" fillId="15" borderId="17" xfId="3" applyFont="1" applyFill="1" applyBorder="1" applyAlignment="1">
      <alignment horizontal="left" vertical="center"/>
    </xf>
    <xf numFmtId="0" fontId="13" fillId="15" borderId="18" xfId="3" applyFill="1" applyBorder="1" applyAlignment="1">
      <alignment horizontal="left" vertical="center"/>
    </xf>
    <xf numFmtId="0" fontId="13" fillId="20" borderId="19" xfId="2" applyFill="1" applyBorder="1" applyAlignment="1">
      <alignment horizontal="left" vertical="center" wrapText="1"/>
    </xf>
    <xf numFmtId="0" fontId="13" fillId="20" borderId="20" xfId="2" applyFill="1" applyBorder="1" applyAlignment="1">
      <alignment horizontal="left" vertical="center" wrapText="1"/>
    </xf>
    <xf numFmtId="0" fontId="13" fillId="20" borderId="17" xfId="2" applyFill="1" applyBorder="1" applyAlignment="1">
      <alignment horizontal="left" vertical="center" wrapText="1"/>
    </xf>
    <xf numFmtId="0" fontId="13" fillId="20" borderId="18" xfId="2" applyFill="1" applyBorder="1" applyAlignment="1">
      <alignment horizontal="left" vertical="center" wrapText="1"/>
    </xf>
    <xf numFmtId="0" fontId="13" fillId="20" borderId="12" xfId="2" applyFill="1" applyBorder="1" applyAlignment="1">
      <alignment horizontal="left" vertical="center" wrapText="1"/>
    </xf>
    <xf numFmtId="14" fontId="13" fillId="15" borderId="17" xfId="3" applyNumberFormat="1" applyFill="1" applyBorder="1" applyAlignment="1">
      <alignment horizontal="left" vertical="center"/>
    </xf>
    <xf numFmtId="0" fontId="13" fillId="15" borderId="12" xfId="3" applyFill="1" applyBorder="1" applyAlignment="1">
      <alignment horizontal="left" vertical="center"/>
    </xf>
    <xf numFmtId="0" fontId="33" fillId="21" borderId="24" xfId="0" applyFont="1" applyFill="1" applyBorder="1" applyAlignment="1">
      <alignment vertical="center"/>
    </xf>
    <xf numFmtId="0" fontId="33" fillId="21" borderId="25" xfId="0" applyFont="1" applyFill="1" applyBorder="1" applyAlignment="1">
      <alignment vertical="center"/>
    </xf>
    <xf numFmtId="0" fontId="33" fillId="21" borderId="24" xfId="0" applyFont="1" applyFill="1" applyBorder="1" applyAlignment="1">
      <alignment vertical="center" wrapText="1"/>
    </xf>
    <xf numFmtId="0" fontId="33" fillId="21" borderId="25" xfId="0" applyFont="1" applyFill="1" applyBorder="1" applyAlignment="1">
      <alignment vertical="center" wrapText="1"/>
    </xf>
    <xf numFmtId="0" fontId="29" fillId="21" borderId="23" xfId="7" applyFont="1" applyFill="1" applyBorder="1" applyAlignment="1" applyProtection="1">
      <alignment horizontal="center" vertical="center"/>
      <protection locked="0"/>
    </xf>
    <xf numFmtId="0" fontId="29" fillId="21" borderId="9" xfId="7" applyFont="1" applyFill="1" applyBorder="1" applyAlignment="1" applyProtection="1">
      <alignment horizontal="center" vertical="center"/>
      <protection locked="0"/>
    </xf>
    <xf numFmtId="168" fontId="28" fillId="24" borderId="2" xfId="8" applyNumberFormat="1" applyFont="1" applyFill="1" applyBorder="1" applyAlignment="1" applyProtection="1">
      <alignment horizontal="center" vertical="top"/>
    </xf>
    <xf numFmtId="0" fontId="0" fillId="4" borderId="1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17" fillId="13" borderId="0" xfId="0" applyFont="1" applyFill="1" applyAlignment="1"/>
    <xf numFmtId="0" fontId="16" fillId="13" borderId="0" xfId="0" applyFont="1" applyFill="1" applyAlignment="1"/>
    <xf numFmtId="0" fontId="0" fillId="13" borderId="0" xfId="0" applyFill="1" applyAlignment="1"/>
    <xf numFmtId="0" fontId="23" fillId="13" borderId="0" xfId="0" applyFont="1" applyFill="1" applyAlignment="1"/>
  </cellXfs>
  <cellStyles count="10">
    <cellStyle name="20% - Accent2" xfId="1" builtinId="34"/>
    <cellStyle name="20% - Accent3" xfId="2" builtinId="38"/>
    <cellStyle name="20% - Accent5" xfId="3" builtinId="46"/>
    <cellStyle name="20% - Accent6" xfId="4" builtinId="50"/>
    <cellStyle name="Comma 2" xfId="8" xr:uid="{A026529F-E738-40B3-A274-DC6531AA19CB}"/>
    <cellStyle name="Hyperlink" xfId="6" builtinId="8"/>
    <cellStyle name="Normal" xfId="0" builtinId="0"/>
    <cellStyle name="Normal 2" xfId="7" xr:uid="{BECAAEF0-C12D-444C-A9DF-49E0AF808D7E}"/>
    <cellStyle name="Normal 3" xfId="5" xr:uid="{00000000-0005-0000-0000-000006000000}"/>
    <cellStyle name="Percent 2" xfId="9" xr:uid="{A4382462-D22E-488E-90A7-B25D91176A8B}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66675</xdr:rowOff>
    </xdr:from>
    <xdr:to>
      <xdr:col>7</xdr:col>
      <xdr:colOff>647700</xdr:colOff>
      <xdr:row>7</xdr:row>
      <xdr:rowOff>76200</xdr:rowOff>
    </xdr:to>
    <xdr:pic>
      <xdr:nvPicPr>
        <xdr:cNvPr id="4009" name="Picture 82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1819275"/>
          <a:ext cx="1276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14</xdr:row>
          <xdr:rowOff>50800</xdr:rowOff>
        </xdr:from>
        <xdr:to>
          <xdr:col>3</xdr:col>
          <xdr:colOff>622300</xdr:colOff>
          <xdr:row>14</xdr:row>
          <xdr:rowOff>228600</xdr:rowOff>
        </xdr:to>
        <xdr:sp macro="" textlink="">
          <xdr:nvSpPr>
            <xdr:cNvPr id="3931" name="Check Box 859" hidden="1">
              <a:extLst>
                <a:ext uri="{63B3BB69-23CF-44E3-9099-C40C66FF867C}">
                  <a14:compatExt spid="_x0000_s3931"/>
                </a:ext>
                <a:ext uri="{FF2B5EF4-FFF2-40B4-BE49-F238E27FC236}">
                  <a16:creationId xmlns:a16="http://schemas.microsoft.com/office/drawing/2014/main" id="{00000000-0008-0000-0000-00005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15</xdr:row>
          <xdr:rowOff>0</xdr:rowOff>
        </xdr:from>
        <xdr:to>
          <xdr:col>3</xdr:col>
          <xdr:colOff>622300</xdr:colOff>
          <xdr:row>15</xdr:row>
          <xdr:rowOff>241300</xdr:rowOff>
        </xdr:to>
        <xdr:sp macro="" textlink="">
          <xdr:nvSpPr>
            <xdr:cNvPr id="3932" name="Check Box 860" hidden="1">
              <a:extLst>
                <a:ext uri="{63B3BB69-23CF-44E3-9099-C40C66FF867C}">
                  <a14:compatExt spid="_x0000_s3932"/>
                </a:ext>
                <a:ext uri="{FF2B5EF4-FFF2-40B4-BE49-F238E27FC236}">
                  <a16:creationId xmlns:a16="http://schemas.microsoft.com/office/drawing/2014/main" id="{00000000-0008-0000-0000-00005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18</xdr:row>
          <xdr:rowOff>63500</xdr:rowOff>
        </xdr:from>
        <xdr:to>
          <xdr:col>3</xdr:col>
          <xdr:colOff>622300</xdr:colOff>
          <xdr:row>18</xdr:row>
          <xdr:rowOff>241300</xdr:rowOff>
        </xdr:to>
        <xdr:sp macro="" textlink="">
          <xdr:nvSpPr>
            <xdr:cNvPr id="3934" name="Check Box 862" hidden="1">
              <a:extLst>
                <a:ext uri="{63B3BB69-23CF-44E3-9099-C40C66FF867C}">
                  <a14:compatExt spid="_x0000_s3934"/>
                </a:ext>
                <a:ext uri="{FF2B5EF4-FFF2-40B4-BE49-F238E27FC236}">
                  <a16:creationId xmlns:a16="http://schemas.microsoft.com/office/drawing/2014/main" id="{00000000-0008-0000-0000-00005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19</xdr:row>
          <xdr:rowOff>50800</xdr:rowOff>
        </xdr:from>
        <xdr:to>
          <xdr:col>3</xdr:col>
          <xdr:colOff>622300</xdr:colOff>
          <xdr:row>19</xdr:row>
          <xdr:rowOff>228600</xdr:rowOff>
        </xdr:to>
        <xdr:sp macro="" textlink="">
          <xdr:nvSpPr>
            <xdr:cNvPr id="3937" name="Check Box 865" hidden="1">
              <a:extLst>
                <a:ext uri="{63B3BB69-23CF-44E3-9099-C40C66FF867C}">
                  <a14:compatExt spid="_x0000_s3937"/>
                </a:ext>
                <a:ext uri="{FF2B5EF4-FFF2-40B4-BE49-F238E27FC236}">
                  <a16:creationId xmlns:a16="http://schemas.microsoft.com/office/drawing/2014/main" id="{00000000-0008-0000-0000-00006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20</xdr:row>
          <xdr:rowOff>0</xdr:rowOff>
        </xdr:from>
        <xdr:to>
          <xdr:col>3</xdr:col>
          <xdr:colOff>622300</xdr:colOff>
          <xdr:row>20</xdr:row>
          <xdr:rowOff>177800</xdr:rowOff>
        </xdr:to>
        <xdr:sp macro="" textlink="">
          <xdr:nvSpPr>
            <xdr:cNvPr id="3938" name="Check Box 866" hidden="1">
              <a:extLst>
                <a:ext uri="{63B3BB69-23CF-44E3-9099-C40C66FF867C}">
                  <a14:compatExt spid="_x0000_s3938"/>
                </a:ext>
                <a:ext uri="{FF2B5EF4-FFF2-40B4-BE49-F238E27FC236}">
                  <a16:creationId xmlns:a16="http://schemas.microsoft.com/office/drawing/2014/main" id="{00000000-0008-0000-0000-00006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21</xdr:row>
          <xdr:rowOff>50800</xdr:rowOff>
        </xdr:from>
        <xdr:to>
          <xdr:col>3</xdr:col>
          <xdr:colOff>622300</xdr:colOff>
          <xdr:row>21</xdr:row>
          <xdr:rowOff>228600</xdr:rowOff>
        </xdr:to>
        <xdr:sp macro="" textlink="">
          <xdr:nvSpPr>
            <xdr:cNvPr id="3941" name="Check Box 869" hidden="1">
              <a:extLst>
                <a:ext uri="{63B3BB69-23CF-44E3-9099-C40C66FF867C}">
                  <a14:compatExt spid="_x0000_s3941"/>
                </a:ext>
                <a:ext uri="{FF2B5EF4-FFF2-40B4-BE49-F238E27FC236}">
                  <a16:creationId xmlns:a16="http://schemas.microsoft.com/office/drawing/2014/main" id="{00000000-0008-0000-0000-00006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22</xdr:row>
          <xdr:rowOff>50800</xdr:rowOff>
        </xdr:from>
        <xdr:to>
          <xdr:col>3</xdr:col>
          <xdr:colOff>622300</xdr:colOff>
          <xdr:row>22</xdr:row>
          <xdr:rowOff>228600</xdr:rowOff>
        </xdr:to>
        <xdr:sp macro="" textlink="">
          <xdr:nvSpPr>
            <xdr:cNvPr id="3942" name="Check Box 870" hidden="1">
              <a:extLst>
                <a:ext uri="{63B3BB69-23CF-44E3-9099-C40C66FF867C}">
                  <a14:compatExt spid="_x0000_s3942"/>
                </a:ext>
                <a:ext uri="{FF2B5EF4-FFF2-40B4-BE49-F238E27FC236}">
                  <a16:creationId xmlns:a16="http://schemas.microsoft.com/office/drawing/2014/main" id="{00000000-0008-0000-0000-00006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23</xdr:row>
          <xdr:rowOff>0</xdr:rowOff>
        </xdr:from>
        <xdr:to>
          <xdr:col>3</xdr:col>
          <xdr:colOff>622300</xdr:colOff>
          <xdr:row>23</xdr:row>
          <xdr:rowOff>177800</xdr:rowOff>
        </xdr:to>
        <xdr:sp macro="" textlink="">
          <xdr:nvSpPr>
            <xdr:cNvPr id="3943" name="Check Box 871" hidden="1">
              <a:extLst>
                <a:ext uri="{63B3BB69-23CF-44E3-9099-C40C66FF867C}">
                  <a14:compatExt spid="_x0000_s3943"/>
                </a:ext>
                <a:ext uri="{FF2B5EF4-FFF2-40B4-BE49-F238E27FC236}">
                  <a16:creationId xmlns:a16="http://schemas.microsoft.com/office/drawing/2014/main" id="{00000000-0008-0000-0000-00006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16</xdr:row>
          <xdr:rowOff>50800</xdr:rowOff>
        </xdr:from>
        <xdr:to>
          <xdr:col>3</xdr:col>
          <xdr:colOff>622300</xdr:colOff>
          <xdr:row>16</xdr:row>
          <xdr:rowOff>228600</xdr:rowOff>
        </xdr:to>
        <xdr:sp macro="" textlink="">
          <xdr:nvSpPr>
            <xdr:cNvPr id="3944" name="Check Box 872" hidden="1">
              <a:extLst>
                <a:ext uri="{63B3BB69-23CF-44E3-9099-C40C66FF867C}">
                  <a14:compatExt spid="_x0000_s3944"/>
                </a:ext>
                <a:ext uri="{FF2B5EF4-FFF2-40B4-BE49-F238E27FC236}">
                  <a16:creationId xmlns:a16="http://schemas.microsoft.com/office/drawing/2014/main" id="{00000000-0008-0000-0000-00006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17</xdr:row>
          <xdr:rowOff>50800</xdr:rowOff>
        </xdr:from>
        <xdr:to>
          <xdr:col>3</xdr:col>
          <xdr:colOff>622300</xdr:colOff>
          <xdr:row>17</xdr:row>
          <xdr:rowOff>228600</xdr:rowOff>
        </xdr:to>
        <xdr:sp macro="" textlink="">
          <xdr:nvSpPr>
            <xdr:cNvPr id="3945" name="Check Box 873" hidden="1">
              <a:extLst>
                <a:ext uri="{63B3BB69-23CF-44E3-9099-C40C66FF867C}">
                  <a14:compatExt spid="_x0000_s3945"/>
                </a:ext>
                <a:ext uri="{FF2B5EF4-FFF2-40B4-BE49-F238E27FC236}">
                  <a16:creationId xmlns:a16="http://schemas.microsoft.com/office/drawing/2014/main" id="{00000000-0008-0000-0000-00006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23</xdr:row>
          <xdr:rowOff>0</xdr:rowOff>
        </xdr:from>
        <xdr:to>
          <xdr:col>3</xdr:col>
          <xdr:colOff>635000</xdr:colOff>
          <xdr:row>23</xdr:row>
          <xdr:rowOff>190500</xdr:rowOff>
        </xdr:to>
        <xdr:sp macro="" textlink="">
          <xdr:nvSpPr>
            <xdr:cNvPr id="3949" name="Check Box 877" hidden="1">
              <a:extLst>
                <a:ext uri="{63B3BB69-23CF-44E3-9099-C40C66FF867C}">
                  <a14:compatExt spid="_x0000_s3949"/>
                </a:ext>
                <a:ext uri="{FF2B5EF4-FFF2-40B4-BE49-F238E27FC236}">
                  <a16:creationId xmlns:a16="http://schemas.microsoft.com/office/drawing/2014/main" id="{00000000-0008-0000-0000-00006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23</xdr:row>
          <xdr:rowOff>0</xdr:rowOff>
        </xdr:from>
        <xdr:to>
          <xdr:col>3</xdr:col>
          <xdr:colOff>635000</xdr:colOff>
          <xdr:row>23</xdr:row>
          <xdr:rowOff>190500</xdr:rowOff>
        </xdr:to>
        <xdr:sp macro="" textlink="">
          <xdr:nvSpPr>
            <xdr:cNvPr id="3952" name="Check Box 880" hidden="1">
              <a:extLst>
                <a:ext uri="{63B3BB69-23CF-44E3-9099-C40C66FF867C}">
                  <a14:compatExt spid="_x0000_s3952"/>
                </a:ext>
                <a:ext uri="{FF2B5EF4-FFF2-40B4-BE49-F238E27FC236}">
                  <a16:creationId xmlns:a16="http://schemas.microsoft.com/office/drawing/2014/main" id="{00000000-0008-0000-0000-00007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23</xdr:row>
          <xdr:rowOff>0</xdr:rowOff>
        </xdr:from>
        <xdr:to>
          <xdr:col>3</xdr:col>
          <xdr:colOff>635000</xdr:colOff>
          <xdr:row>23</xdr:row>
          <xdr:rowOff>190500</xdr:rowOff>
        </xdr:to>
        <xdr:sp macro="" textlink="">
          <xdr:nvSpPr>
            <xdr:cNvPr id="3953" name="Check Box 881" hidden="1">
              <a:extLst>
                <a:ext uri="{63B3BB69-23CF-44E3-9099-C40C66FF867C}">
                  <a14:compatExt spid="_x0000_s3953"/>
                </a:ext>
                <a:ext uri="{FF2B5EF4-FFF2-40B4-BE49-F238E27FC236}">
                  <a16:creationId xmlns:a16="http://schemas.microsoft.com/office/drawing/2014/main" id="{00000000-0008-0000-0000-00007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107081</xdr:rowOff>
    </xdr:from>
    <xdr:to>
      <xdr:col>3</xdr:col>
      <xdr:colOff>277091</xdr:colOff>
      <xdr:row>2</xdr:row>
      <xdr:rowOff>99956</xdr:rowOff>
    </xdr:to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00000000-0008-0000-0000-000032000000}"/>
            </a:ext>
            <a:ext uri="{147F2762-F138-4A5C-976F-8EAC2B608ADB}">
              <a16:predDERef xmlns:a16="http://schemas.microsoft.com/office/drawing/2014/main" pred="{00000000-0008-0000-0000-000030000000}"/>
            </a:ext>
          </a:extLst>
        </xdr:cNvPr>
        <xdr:cNvSpPr txBox="1"/>
      </xdr:nvSpPr>
      <xdr:spPr>
        <a:xfrm>
          <a:off x="704273" y="372626"/>
          <a:ext cx="8370454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/>
            <a:t>Project</a:t>
          </a:r>
          <a:r>
            <a:rPr lang="en-GB" sz="1600" baseline="0">
              <a:latin typeface="Wingdings 3" pitchFamily="2" charset="2"/>
            </a:rPr>
            <a:t> </a:t>
          </a:r>
          <a:r>
            <a:rPr lang="en-GB" sz="1600">
              <a:latin typeface="Wingdings 3" pitchFamily="2" charset="2"/>
            </a:rPr>
            <a:t>g </a:t>
          </a:r>
          <a:r>
            <a:rPr lang="en-GB" sz="1600"/>
            <a:t>MO</a:t>
          </a:r>
          <a:r>
            <a:rPr lang="en-GB" sz="1600">
              <a:latin typeface="Wingdings 3" pitchFamily="2" charset="2"/>
            </a:rPr>
            <a:t> g </a:t>
          </a:r>
          <a:r>
            <a:rPr lang="en-GB" sz="1600" baseline="0"/>
            <a:t>SIF Team PMO</a:t>
          </a:r>
          <a:r>
            <a:rPr lang="en-GB" sz="1600">
              <a:latin typeface="Wingdings 3" pitchFamily="2" charset="2"/>
            </a:rPr>
            <a:t> g</a:t>
          </a:r>
          <a:r>
            <a:rPr lang="en-GB" sz="1600" baseline="0">
              <a:latin typeface="Wingdings 3" pitchFamily="2" charset="2"/>
            </a:rPr>
            <a:t> </a:t>
          </a:r>
          <a:r>
            <a:rPr lang="en-GB" sz="1600"/>
            <a:t>Innovation Lead</a:t>
          </a:r>
          <a:r>
            <a:rPr lang="en-GB" sz="1600">
              <a:latin typeface="Wingdings 3" pitchFamily="2" charset="2"/>
            </a:rPr>
            <a:t> g </a:t>
          </a:r>
          <a:r>
            <a:rPr lang="en-GB" sz="1600"/>
            <a:t>Ofgem</a:t>
          </a:r>
          <a:r>
            <a:rPr lang="en-GB" sz="1600" baseline="0"/>
            <a:t>           </a:t>
          </a:r>
          <a:endParaRPr lang="en-GB" sz="1600"/>
        </a:p>
        <a:p>
          <a:endParaRPr lang="en-GB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24</xdr:row>
          <xdr:rowOff>0</xdr:rowOff>
        </xdr:from>
        <xdr:to>
          <xdr:col>3</xdr:col>
          <xdr:colOff>635000</xdr:colOff>
          <xdr:row>24</xdr:row>
          <xdr:rowOff>177800</xdr:rowOff>
        </xdr:to>
        <xdr:sp macro="" textlink="">
          <xdr:nvSpPr>
            <xdr:cNvPr id="3997" name="Check Box 925" hidden="1">
              <a:extLst>
                <a:ext uri="{63B3BB69-23CF-44E3-9099-C40C66FF867C}">
                  <a14:compatExt spid="_x0000_s3997"/>
                </a:ext>
                <a:ext uri="{FF2B5EF4-FFF2-40B4-BE49-F238E27FC236}">
                  <a16:creationId xmlns:a16="http://schemas.microsoft.com/office/drawing/2014/main" id="{00000000-0008-0000-0000-00009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24</xdr:row>
          <xdr:rowOff>0</xdr:rowOff>
        </xdr:from>
        <xdr:to>
          <xdr:col>3</xdr:col>
          <xdr:colOff>622300</xdr:colOff>
          <xdr:row>24</xdr:row>
          <xdr:rowOff>203200</xdr:rowOff>
        </xdr:to>
        <xdr:sp macro="" textlink="">
          <xdr:nvSpPr>
            <xdr:cNvPr id="3998" name="Check Box 926" hidden="1">
              <a:extLst>
                <a:ext uri="{63B3BB69-23CF-44E3-9099-C40C66FF867C}">
                  <a14:compatExt spid="_x0000_s3998"/>
                </a:ext>
                <a:ext uri="{FF2B5EF4-FFF2-40B4-BE49-F238E27FC236}">
                  <a16:creationId xmlns:a16="http://schemas.microsoft.com/office/drawing/2014/main" id="{00000000-0008-0000-0000-00009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24</xdr:row>
          <xdr:rowOff>0</xdr:rowOff>
        </xdr:from>
        <xdr:to>
          <xdr:col>3</xdr:col>
          <xdr:colOff>622300</xdr:colOff>
          <xdr:row>24</xdr:row>
          <xdr:rowOff>190500</xdr:rowOff>
        </xdr:to>
        <xdr:sp macro="" textlink="">
          <xdr:nvSpPr>
            <xdr:cNvPr id="3999" name="Check Box 927" hidden="1">
              <a:extLst>
                <a:ext uri="{63B3BB69-23CF-44E3-9099-C40C66FF867C}">
                  <a14:compatExt spid="_x0000_s3999"/>
                </a:ext>
                <a:ext uri="{FF2B5EF4-FFF2-40B4-BE49-F238E27FC236}">
                  <a16:creationId xmlns:a16="http://schemas.microsoft.com/office/drawing/2014/main" id="{00000000-0008-0000-0000-00009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25</xdr:row>
          <xdr:rowOff>0</xdr:rowOff>
        </xdr:from>
        <xdr:to>
          <xdr:col>3</xdr:col>
          <xdr:colOff>622300</xdr:colOff>
          <xdr:row>25</xdr:row>
          <xdr:rowOff>177800</xdr:rowOff>
        </xdr:to>
        <xdr:sp macro="" textlink="">
          <xdr:nvSpPr>
            <xdr:cNvPr id="4001" name="Check Box 929" hidden="1">
              <a:extLst>
                <a:ext uri="{63B3BB69-23CF-44E3-9099-C40C66FF867C}">
                  <a14:compatExt spid="_x0000_s4001"/>
                </a:ext>
                <a:ext uri="{FF2B5EF4-FFF2-40B4-BE49-F238E27FC236}">
                  <a16:creationId xmlns:a16="http://schemas.microsoft.com/office/drawing/2014/main" id="{00000000-0008-0000-0000-0000A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25</xdr:row>
          <xdr:rowOff>0</xdr:rowOff>
        </xdr:from>
        <xdr:to>
          <xdr:col>3</xdr:col>
          <xdr:colOff>622300</xdr:colOff>
          <xdr:row>25</xdr:row>
          <xdr:rowOff>203200</xdr:rowOff>
        </xdr:to>
        <xdr:sp macro="" textlink="">
          <xdr:nvSpPr>
            <xdr:cNvPr id="4002" name="Check Box 930" hidden="1">
              <a:extLst>
                <a:ext uri="{63B3BB69-23CF-44E3-9099-C40C66FF867C}">
                  <a14:compatExt spid="_x0000_s4002"/>
                </a:ext>
                <a:ext uri="{FF2B5EF4-FFF2-40B4-BE49-F238E27FC236}">
                  <a16:creationId xmlns:a16="http://schemas.microsoft.com/office/drawing/2014/main" id="{00000000-0008-0000-0000-0000A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63500</xdr:rowOff>
        </xdr:from>
        <xdr:to>
          <xdr:col>2</xdr:col>
          <xdr:colOff>12700</xdr:colOff>
          <xdr:row>18</xdr:row>
          <xdr:rowOff>431800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Time extension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0</xdr:rowOff>
        </xdr:from>
        <xdr:to>
          <xdr:col>2</xdr:col>
          <xdr:colOff>2146300</xdr:colOff>
          <xdr:row>19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Project suspension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18</xdr:row>
          <xdr:rowOff>12700</xdr:rowOff>
        </xdr:from>
        <xdr:to>
          <xdr:col>5</xdr:col>
          <xdr:colOff>12700</xdr:colOff>
          <xdr:row>19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 in Project Partner(s)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Scope of deliverables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2146300</xdr:colOff>
          <xdr:row>19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Funding allocation of cost catagories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30</xdr:row>
          <xdr:rowOff>0</xdr:rowOff>
        </xdr:from>
        <xdr:to>
          <xdr:col>2</xdr:col>
          <xdr:colOff>2146300</xdr:colOff>
          <xdr:row>31</xdr:row>
          <xdr:rowOff>38100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30</xdr:row>
          <xdr:rowOff>0</xdr:rowOff>
        </xdr:from>
        <xdr:to>
          <xdr:col>3</xdr:col>
          <xdr:colOff>2146300</xdr:colOff>
          <xdr:row>31</xdr:row>
          <xdr:rowOff>38100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33</xdr:row>
          <xdr:rowOff>0</xdr:rowOff>
        </xdr:from>
        <xdr:to>
          <xdr:col>2</xdr:col>
          <xdr:colOff>2146300</xdr:colOff>
          <xdr:row>34</xdr:row>
          <xdr:rowOff>38100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33</xdr:row>
          <xdr:rowOff>0</xdr:rowOff>
        </xdr:from>
        <xdr:to>
          <xdr:col>3</xdr:col>
          <xdr:colOff>2146300</xdr:colOff>
          <xdr:row>34</xdr:row>
          <xdr:rowOff>38100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36</xdr:row>
          <xdr:rowOff>0</xdr:rowOff>
        </xdr:from>
        <xdr:to>
          <xdr:col>2</xdr:col>
          <xdr:colOff>2146300</xdr:colOff>
          <xdr:row>37</xdr:row>
          <xdr:rowOff>38100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36</xdr:row>
          <xdr:rowOff>0</xdr:rowOff>
        </xdr:from>
        <xdr:to>
          <xdr:col>3</xdr:col>
          <xdr:colOff>2146300</xdr:colOff>
          <xdr:row>37</xdr:row>
          <xdr:rowOff>38100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63500</xdr:rowOff>
        </xdr:from>
        <xdr:to>
          <xdr:col>2</xdr:col>
          <xdr:colOff>12700</xdr:colOff>
          <xdr:row>16</xdr:row>
          <xdr:rowOff>431800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Material Change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0</xdr:rowOff>
        </xdr:from>
        <xdr:to>
          <xdr:col>2</xdr:col>
          <xdr:colOff>2146300</xdr:colOff>
          <xdr:row>17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non-Material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18</xdr:row>
          <xdr:rowOff>444500</xdr:rowOff>
        </xdr:from>
        <xdr:to>
          <xdr:col>2</xdr:col>
          <xdr:colOff>2171700</xdr:colOff>
          <xdr:row>19</xdr:row>
          <xdr:rowOff>444500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 to original Project learnings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2146300</xdr:colOff>
          <xdr:row>20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Project overspend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63500</xdr:rowOff>
        </xdr:from>
        <xdr:to>
          <xdr:col>2</xdr:col>
          <xdr:colOff>12700</xdr:colOff>
          <xdr:row>23</xdr:row>
          <xdr:rowOff>431800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63500</xdr:rowOff>
        </xdr:from>
        <xdr:to>
          <xdr:col>3</xdr:col>
          <xdr:colOff>2120900</xdr:colOff>
          <xdr:row>23</xdr:row>
          <xdr:rowOff>431800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2146300</xdr:colOff>
          <xdr:row>20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IPR changes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Any of provision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Networks/ElecDistrib/Elec_Distrib_Lib/LCN%20Fund/Review/Proforma/Full%20submission%20spreadsheet_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ltechnology.sharepoint.com/Users/Paul_Tuffs/AppData/Local/Temp/Temp1_Start%20Up%20Docs.zip/Project%20Partner%20Costs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onf Tier Funding Request"/>
      <sheetName val="Sheet1"/>
      <sheetName val="Summary"/>
      <sheetName val="Total Project Nominal"/>
      <sheetName val="Year 1"/>
      <sheetName val="Year 2"/>
      <sheetName val="Year 3"/>
      <sheetName val="Year 4"/>
      <sheetName val="Whole Project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Template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9"/>
  <sheetViews>
    <sheetView showGridLines="0" zoomScale="110" zoomScaleNormal="110" workbookViewId="0">
      <selection activeCell="G17" sqref="G17"/>
    </sheetView>
  </sheetViews>
  <sheetFormatPr defaultColWidth="9.140625" defaultRowHeight="14.45"/>
  <cols>
    <col min="1" max="1" width="9.140625" style="1"/>
    <col min="2" max="2" width="23.140625" style="1" customWidth="1"/>
    <col min="3" max="3" width="83" style="1" customWidth="1"/>
    <col min="4" max="4" width="18.42578125" style="1" customWidth="1"/>
    <col min="5" max="5" width="13.28515625" style="1" customWidth="1"/>
    <col min="6" max="6" width="8.7109375" style="1" customWidth="1"/>
    <col min="7" max="7" width="9.42578125" style="1" customWidth="1"/>
    <col min="8" max="8" width="20.28515625" style="1" customWidth="1"/>
    <col min="9" max="9" width="20.7109375" style="1" customWidth="1"/>
    <col min="10" max="10" width="19.85546875" style="1" customWidth="1"/>
    <col min="11" max="11" width="11.28515625" style="1" customWidth="1"/>
    <col min="12" max="12" width="23.42578125" style="1" customWidth="1"/>
    <col min="13" max="13" width="14.85546875" style="1" customWidth="1"/>
    <col min="14" max="16384" width="9.140625" style="1"/>
  </cols>
  <sheetData>
    <row r="1" spans="1:12" ht="21" customHeight="1">
      <c r="A1" s="156" t="s">
        <v>0</v>
      </c>
      <c r="B1" s="156"/>
      <c r="E1" s="94"/>
      <c r="F1" s="94"/>
      <c r="G1" s="94"/>
      <c r="H1" s="94"/>
      <c r="I1" s="94"/>
      <c r="J1" s="94"/>
      <c r="K1" s="94"/>
      <c r="L1" s="94"/>
    </row>
    <row r="2" spans="1:12" ht="47.1" customHeight="1">
      <c r="A2" s="108"/>
      <c r="B2" s="108"/>
      <c r="E2" s="94"/>
      <c r="F2" s="94"/>
      <c r="G2" s="94"/>
      <c r="H2" s="94"/>
      <c r="I2" s="94"/>
      <c r="J2" s="94"/>
      <c r="K2" s="94"/>
      <c r="L2" s="94"/>
    </row>
    <row r="3" spans="1:12" ht="36">
      <c r="B3" s="153" t="s">
        <v>1</v>
      </c>
      <c r="C3" s="154"/>
      <c r="D3" s="154"/>
    </row>
    <row r="5" spans="1:12" ht="17.45" customHeight="1">
      <c r="B5" s="228" t="s">
        <v>2</v>
      </c>
      <c r="C5" s="228"/>
      <c r="D5" s="228"/>
      <c r="E5" s="2"/>
    </row>
    <row r="6" spans="1:12" ht="17.45" customHeight="1">
      <c r="B6" s="229"/>
      <c r="C6" s="229"/>
      <c r="D6" s="229"/>
      <c r="E6" s="107"/>
    </row>
    <row r="7" spans="1:12" ht="42.75" customHeight="1">
      <c r="B7" s="155" t="s">
        <v>3</v>
      </c>
      <c r="C7" s="155"/>
      <c r="D7" s="155"/>
      <c r="E7" s="2"/>
    </row>
    <row r="8" spans="1:12">
      <c r="B8" s="230"/>
      <c r="C8" s="230"/>
      <c r="D8" s="230"/>
    </row>
    <row r="9" spans="1:12" ht="41.1" customHeight="1">
      <c r="B9" s="159" t="s">
        <v>4</v>
      </c>
      <c r="C9" s="159"/>
      <c r="D9" s="159"/>
      <c r="E9" s="109"/>
    </row>
    <row r="10" spans="1:12">
      <c r="B10" s="230"/>
      <c r="C10" s="230"/>
      <c r="D10" s="230"/>
    </row>
    <row r="11" spans="1:12" ht="21">
      <c r="B11" s="231" t="s">
        <v>5</v>
      </c>
      <c r="C11" s="231"/>
      <c r="D11" s="231"/>
    </row>
    <row r="14" spans="1:12" ht="25.5" customHeight="1">
      <c r="B14" s="144" t="s">
        <v>6</v>
      </c>
      <c r="C14" s="145" t="s">
        <v>7</v>
      </c>
      <c r="D14" s="146" t="s">
        <v>8</v>
      </c>
    </row>
    <row r="15" spans="1:12" ht="25.5" customHeight="1">
      <c r="B15" s="113" t="s">
        <v>9</v>
      </c>
      <c r="C15" s="78" t="s">
        <v>10</v>
      </c>
      <c r="D15" s="92"/>
    </row>
    <row r="16" spans="1:12" ht="25.5" customHeight="1">
      <c r="B16" s="115" t="s">
        <v>11</v>
      </c>
      <c r="C16" s="100" t="s">
        <v>10</v>
      </c>
      <c r="D16" s="97"/>
    </row>
    <row r="17" spans="2:5" ht="25.5" customHeight="1">
      <c r="B17" s="157" t="s">
        <v>12</v>
      </c>
      <c r="C17" s="80" t="s">
        <v>10</v>
      </c>
      <c r="D17" s="79"/>
    </row>
    <row r="18" spans="2:5" ht="31.35" customHeight="1">
      <c r="B18" s="158"/>
      <c r="C18" s="93" t="s">
        <v>13</v>
      </c>
      <c r="D18" s="92"/>
    </row>
    <row r="19" spans="2:5" ht="21" customHeight="1">
      <c r="B19" s="152" t="s">
        <v>14</v>
      </c>
      <c r="C19" s="81" t="s">
        <v>10</v>
      </c>
      <c r="D19" s="97"/>
    </row>
    <row r="20" spans="2:5" ht="23.25" customHeight="1">
      <c r="B20" s="152"/>
      <c r="C20" s="143" t="s">
        <v>15</v>
      </c>
      <c r="D20" s="97"/>
      <c r="E20" s="63"/>
    </row>
    <row r="21" spans="2:5" ht="23.25" customHeight="1">
      <c r="B21" s="152"/>
      <c r="C21" s="99" t="s">
        <v>16</v>
      </c>
      <c r="D21" s="97"/>
      <c r="E21" s="63"/>
    </row>
    <row r="22" spans="2:5" ht="33" customHeight="1">
      <c r="B22" s="152"/>
      <c r="C22" s="99" t="s">
        <v>17</v>
      </c>
      <c r="D22" s="97"/>
      <c r="E22" s="63"/>
    </row>
    <row r="23" spans="2:5" ht="25.5" customHeight="1">
      <c r="B23" s="114" t="s">
        <v>18</v>
      </c>
      <c r="C23" s="78" t="s">
        <v>10</v>
      </c>
      <c r="D23" s="79"/>
    </row>
    <row r="24" spans="2:5" ht="25.5" customHeight="1">
      <c r="B24" s="114" t="s">
        <v>19</v>
      </c>
      <c r="C24" s="78" t="s">
        <v>10</v>
      </c>
      <c r="D24" s="79"/>
    </row>
    <row r="25" spans="2:5" ht="25.5" customHeight="1">
      <c r="B25" s="114" t="s">
        <v>20</v>
      </c>
      <c r="C25" s="78" t="s">
        <v>10</v>
      </c>
      <c r="D25" s="79"/>
    </row>
    <row r="26" spans="2:5" ht="25.5" customHeight="1">
      <c r="B26" s="114" t="s">
        <v>21</v>
      </c>
      <c r="C26" s="78" t="s">
        <v>10</v>
      </c>
      <c r="D26" s="79"/>
    </row>
    <row r="27" spans="2:5">
      <c r="B27" s="82"/>
      <c r="C27" s="82"/>
      <c r="D27" s="82"/>
    </row>
    <row r="28" spans="2:5">
      <c r="B28" s="82"/>
      <c r="C28" s="82"/>
    </row>
    <row r="29" spans="2:5">
      <c r="C29" s="82"/>
    </row>
  </sheetData>
  <mergeCells count="11">
    <mergeCell ref="A1:B1"/>
    <mergeCell ref="B17:B18"/>
    <mergeCell ref="B9:D9"/>
    <mergeCell ref="B10:D10"/>
    <mergeCell ref="B11:D11"/>
    <mergeCell ref="B19:B22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31" r:id="rId4" name="Check Box 859">
              <controlPr defaultSize="0" autoFill="0" autoLine="0" autoPict="0">
                <anchor moveWithCells="1">
                  <from>
                    <xdr:col>3</xdr:col>
                    <xdr:colOff>444500</xdr:colOff>
                    <xdr:row>14</xdr:row>
                    <xdr:rowOff>50800</xdr:rowOff>
                  </from>
                  <to>
                    <xdr:col>3</xdr:col>
                    <xdr:colOff>622300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r:id="rId5" name="Check Box 860">
              <controlPr defaultSize="0" autoFill="0" autoLine="0" autoPict="0">
                <anchor moveWithCells="1">
                  <from>
                    <xdr:col>3</xdr:col>
                    <xdr:colOff>444500</xdr:colOff>
                    <xdr:row>15</xdr:row>
                    <xdr:rowOff>0</xdr:rowOff>
                  </from>
                  <to>
                    <xdr:col>3</xdr:col>
                    <xdr:colOff>622300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r:id="rId6" name="Check Box 862">
              <controlPr defaultSize="0" autoFill="0" autoLine="0" autoPict="0">
                <anchor moveWithCells="1">
                  <from>
                    <xdr:col>3</xdr:col>
                    <xdr:colOff>444500</xdr:colOff>
                    <xdr:row>18</xdr:row>
                    <xdr:rowOff>63500</xdr:rowOff>
                  </from>
                  <to>
                    <xdr:col>3</xdr:col>
                    <xdr:colOff>622300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7" name="Check Box 865">
              <controlPr defaultSize="0" autoFill="0" autoLine="0" autoPict="0">
                <anchor moveWithCells="1">
                  <from>
                    <xdr:col>3</xdr:col>
                    <xdr:colOff>444500</xdr:colOff>
                    <xdr:row>19</xdr:row>
                    <xdr:rowOff>50800</xdr:rowOff>
                  </from>
                  <to>
                    <xdr:col>3</xdr:col>
                    <xdr:colOff>622300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8" name="Check Box 866">
              <controlPr defaultSize="0" autoFill="0" autoLine="0" autoPict="0">
                <anchor moveWithCells="1">
                  <from>
                    <xdr:col>3</xdr:col>
                    <xdr:colOff>444500</xdr:colOff>
                    <xdr:row>20</xdr:row>
                    <xdr:rowOff>0</xdr:rowOff>
                  </from>
                  <to>
                    <xdr:col>3</xdr:col>
                    <xdr:colOff>622300</xdr:colOff>
                    <xdr:row>20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9" name="Check Box 869">
              <controlPr defaultSize="0" autoFill="0" autoLine="0" autoPict="0">
                <anchor moveWithCells="1">
                  <from>
                    <xdr:col>3</xdr:col>
                    <xdr:colOff>444500</xdr:colOff>
                    <xdr:row>21</xdr:row>
                    <xdr:rowOff>50800</xdr:rowOff>
                  </from>
                  <to>
                    <xdr:col>3</xdr:col>
                    <xdr:colOff>622300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10" name="Check Box 870">
              <controlPr defaultSize="0" autoFill="0" autoLine="0" autoPict="0">
                <anchor moveWithCells="1">
                  <from>
                    <xdr:col>3</xdr:col>
                    <xdr:colOff>444500</xdr:colOff>
                    <xdr:row>22</xdr:row>
                    <xdr:rowOff>50800</xdr:rowOff>
                  </from>
                  <to>
                    <xdr:col>3</xdr:col>
                    <xdr:colOff>622300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11" name="Check Box 871">
              <controlPr defaultSize="0" autoFill="0" autoLine="0" autoPict="0">
                <anchor moveWithCells="1">
                  <from>
                    <xdr:col>3</xdr:col>
                    <xdr:colOff>444500</xdr:colOff>
                    <xdr:row>23</xdr:row>
                    <xdr:rowOff>0</xdr:rowOff>
                  </from>
                  <to>
                    <xdr:col>3</xdr:col>
                    <xdr:colOff>622300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12" name="Check Box 872">
              <controlPr defaultSize="0" autoFill="0" autoLine="0" autoPict="0">
                <anchor moveWithCells="1">
                  <from>
                    <xdr:col>3</xdr:col>
                    <xdr:colOff>444500</xdr:colOff>
                    <xdr:row>16</xdr:row>
                    <xdr:rowOff>50800</xdr:rowOff>
                  </from>
                  <to>
                    <xdr:col>3</xdr:col>
                    <xdr:colOff>622300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13" name="Check Box 873">
              <controlPr defaultSize="0" autoFill="0" autoLine="0" autoPict="0">
                <anchor moveWithCells="1">
                  <from>
                    <xdr:col>3</xdr:col>
                    <xdr:colOff>444500</xdr:colOff>
                    <xdr:row>17</xdr:row>
                    <xdr:rowOff>50800</xdr:rowOff>
                  </from>
                  <to>
                    <xdr:col>3</xdr:col>
                    <xdr:colOff>622300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14" name="Check Box 877">
              <controlPr defaultSize="0" autoFill="0" autoLine="0" autoPict="0">
                <anchor moveWithCells="1">
                  <from>
                    <xdr:col>3</xdr:col>
                    <xdr:colOff>444500</xdr:colOff>
                    <xdr:row>23</xdr:row>
                    <xdr:rowOff>0</xdr:rowOff>
                  </from>
                  <to>
                    <xdr:col>3</xdr:col>
                    <xdr:colOff>635000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15" name="Check Box 880">
              <controlPr defaultSize="0" autoFill="0" autoLine="0" autoPict="0">
                <anchor moveWithCells="1">
                  <from>
                    <xdr:col>3</xdr:col>
                    <xdr:colOff>444500</xdr:colOff>
                    <xdr:row>23</xdr:row>
                    <xdr:rowOff>0</xdr:rowOff>
                  </from>
                  <to>
                    <xdr:col>3</xdr:col>
                    <xdr:colOff>635000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16" name="Check Box 881">
              <controlPr defaultSize="0" autoFill="0" autoLine="0" autoPict="0">
                <anchor moveWithCells="1">
                  <from>
                    <xdr:col>3</xdr:col>
                    <xdr:colOff>444500</xdr:colOff>
                    <xdr:row>23</xdr:row>
                    <xdr:rowOff>0</xdr:rowOff>
                  </from>
                  <to>
                    <xdr:col>3</xdr:col>
                    <xdr:colOff>635000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" r:id="rId17" name="Check Box 925">
              <controlPr defaultSize="0" autoFill="0" autoLine="0" autoPict="0">
                <anchor moveWithCells="1">
                  <from>
                    <xdr:col>3</xdr:col>
                    <xdr:colOff>444500</xdr:colOff>
                    <xdr:row>24</xdr:row>
                    <xdr:rowOff>0</xdr:rowOff>
                  </from>
                  <to>
                    <xdr:col>3</xdr:col>
                    <xdr:colOff>635000</xdr:colOff>
                    <xdr:row>24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r:id="rId18" name="Check Box 926">
              <controlPr defaultSize="0" autoFill="0" autoLine="0" autoPict="0">
                <anchor moveWithCells="1">
                  <from>
                    <xdr:col>3</xdr:col>
                    <xdr:colOff>444500</xdr:colOff>
                    <xdr:row>24</xdr:row>
                    <xdr:rowOff>0</xdr:rowOff>
                  </from>
                  <to>
                    <xdr:col>3</xdr:col>
                    <xdr:colOff>622300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19" name="Check Box 927">
              <controlPr defaultSize="0" autoFill="0" autoLine="0" autoPict="0">
                <anchor moveWithCells="1">
                  <from>
                    <xdr:col>3</xdr:col>
                    <xdr:colOff>444500</xdr:colOff>
                    <xdr:row>24</xdr:row>
                    <xdr:rowOff>0</xdr:rowOff>
                  </from>
                  <to>
                    <xdr:col>3</xdr:col>
                    <xdr:colOff>622300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20" name="Check Box 929">
              <controlPr defaultSize="0" autoFill="0" autoLine="0" autoPict="0">
                <anchor moveWithCells="1">
                  <from>
                    <xdr:col>3</xdr:col>
                    <xdr:colOff>444500</xdr:colOff>
                    <xdr:row>25</xdr:row>
                    <xdr:rowOff>0</xdr:rowOff>
                  </from>
                  <to>
                    <xdr:col>3</xdr:col>
                    <xdr:colOff>622300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r:id="rId21" name="Check Box 930">
              <controlPr defaultSize="0" autoFill="0" autoLine="0" autoPict="0">
                <anchor moveWithCells="1">
                  <from>
                    <xdr:col>3</xdr:col>
                    <xdr:colOff>444500</xdr:colOff>
                    <xdr:row>25</xdr:row>
                    <xdr:rowOff>0</xdr:rowOff>
                  </from>
                  <to>
                    <xdr:col>3</xdr:col>
                    <xdr:colOff>622300</xdr:colOff>
                    <xdr:row>25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S40"/>
  <sheetViews>
    <sheetView topLeftCell="A24" zoomScale="80" zoomScaleNormal="80" workbookViewId="0">
      <selection activeCell="F2" sqref="F2"/>
    </sheetView>
  </sheetViews>
  <sheetFormatPr defaultColWidth="9.140625" defaultRowHeight="14.45"/>
  <cols>
    <col min="1" max="1" width="46.7109375" style="1" customWidth="1"/>
    <col min="2" max="2" width="30.140625" style="1" customWidth="1"/>
    <col min="3" max="3" width="35.42578125" style="1" customWidth="1"/>
    <col min="4" max="4" width="37.140625" style="1" customWidth="1"/>
    <col min="5" max="5" width="34.42578125" style="1" customWidth="1"/>
    <col min="6" max="6" width="36.42578125" style="1" bestFit="1" customWidth="1"/>
    <col min="7" max="8" width="9.140625" style="1"/>
    <col min="9" max="9" width="0" style="1" hidden="1" customWidth="1"/>
    <col min="10" max="16384" width="9.140625" style="1"/>
  </cols>
  <sheetData>
    <row r="1" spans="1:6" s="63" customFormat="1" ht="58.5" customHeight="1">
      <c r="A1" s="167" t="s">
        <v>22</v>
      </c>
      <c r="B1" s="167"/>
      <c r="C1" s="167"/>
      <c r="D1" s="167"/>
      <c r="E1" s="167"/>
    </row>
    <row r="2" spans="1:6" s="63" customFormat="1" ht="19.5" customHeight="1">
      <c r="A2" s="91" t="s">
        <v>23</v>
      </c>
      <c r="B2" s="66"/>
    </row>
    <row r="3" spans="1:6" s="65" customFormat="1" ht="45.95" customHeight="1">
      <c r="A3" s="160" t="s">
        <v>24</v>
      </c>
      <c r="B3" s="161"/>
      <c r="C3" s="161"/>
      <c r="D3" s="161"/>
      <c r="E3" s="161"/>
    </row>
    <row r="4" spans="1:6" ht="30.2" customHeight="1">
      <c r="A4" s="67" t="s">
        <v>25</v>
      </c>
      <c r="B4" s="168"/>
      <c r="C4" s="169"/>
      <c r="D4" s="169"/>
      <c r="E4" s="170"/>
    </row>
    <row r="5" spans="1:6" ht="30.2" customHeight="1">
      <c r="A5" s="67" t="s">
        <v>26</v>
      </c>
      <c r="B5" s="171"/>
      <c r="C5" s="169"/>
      <c r="D5" s="169"/>
      <c r="E5" s="170"/>
    </row>
    <row r="6" spans="1:6" ht="30.2" customHeight="1">
      <c r="A6" s="67" t="s">
        <v>27</v>
      </c>
      <c r="B6" s="171"/>
      <c r="C6" s="169"/>
      <c r="D6" s="169"/>
      <c r="E6" s="170"/>
    </row>
    <row r="7" spans="1:6" ht="30.2" customHeight="1">
      <c r="A7" s="67" t="s">
        <v>28</v>
      </c>
      <c r="B7" s="171"/>
      <c r="C7" s="169"/>
      <c r="D7" s="169"/>
      <c r="E7" s="170"/>
    </row>
    <row r="8" spans="1:6" ht="30.2" customHeight="1">
      <c r="A8" s="67" t="s">
        <v>29</v>
      </c>
      <c r="B8" s="106"/>
      <c r="C8" s="110"/>
      <c r="D8" s="110"/>
      <c r="E8" s="111"/>
    </row>
    <row r="9" spans="1:6" ht="30.2" customHeight="1">
      <c r="A9" s="67" t="s">
        <v>30</v>
      </c>
      <c r="B9" s="172"/>
      <c r="C9" s="173"/>
      <c r="D9" s="173"/>
      <c r="E9" s="174"/>
      <c r="F9" s="98"/>
    </row>
    <row r="10" spans="1:6" ht="30.2" customHeight="1">
      <c r="A10" s="67" t="s">
        <v>31</v>
      </c>
      <c r="B10" s="172"/>
      <c r="C10" s="173"/>
      <c r="D10" s="173"/>
      <c r="E10" s="174"/>
    </row>
    <row r="11" spans="1:6" ht="30.2" customHeight="1">
      <c r="A11" s="67" t="s">
        <v>32</v>
      </c>
      <c r="B11" s="171"/>
      <c r="C11" s="169"/>
      <c r="D11" s="169"/>
      <c r="E11" s="170"/>
    </row>
    <row r="12" spans="1:6" ht="30.2" customHeight="1">
      <c r="A12" s="67" t="s">
        <v>33</v>
      </c>
      <c r="B12" s="175"/>
      <c r="C12" s="169"/>
      <c r="D12" s="169"/>
      <c r="E12" s="170"/>
    </row>
    <row r="13" spans="1:6" ht="30.2" customHeight="1">
      <c r="A13" s="67" t="s">
        <v>34</v>
      </c>
      <c r="B13" s="168"/>
      <c r="C13" s="169"/>
      <c r="D13" s="169"/>
      <c r="E13" s="170"/>
    </row>
    <row r="14" spans="1:6" ht="30.2" customHeight="1">
      <c r="A14" s="67" t="s">
        <v>35</v>
      </c>
      <c r="B14" s="168"/>
      <c r="C14" s="169"/>
      <c r="D14" s="169"/>
      <c r="E14" s="170"/>
    </row>
    <row r="15" spans="1:6" ht="30.2" customHeight="1">
      <c r="A15" s="86" t="s">
        <v>36</v>
      </c>
      <c r="B15" s="176"/>
      <c r="C15" s="177"/>
      <c r="D15" s="177"/>
      <c r="E15" s="178"/>
    </row>
    <row r="16" spans="1:6" ht="38.25" customHeight="1">
      <c r="A16" s="160" t="s">
        <v>37</v>
      </c>
      <c r="B16" s="161"/>
      <c r="C16" s="161"/>
      <c r="D16" s="161"/>
      <c r="E16" s="161"/>
    </row>
    <row r="17" spans="1:45" ht="38.25" customHeight="1">
      <c r="A17" s="190" t="s">
        <v>38</v>
      </c>
      <c r="B17" s="87"/>
      <c r="C17" s="87"/>
      <c r="D17" s="192"/>
      <c r="E17" s="194"/>
    </row>
    <row r="18" spans="1:45" ht="38.25" customHeight="1">
      <c r="A18" s="191"/>
      <c r="B18" s="192"/>
      <c r="C18" s="193"/>
      <c r="D18" s="193"/>
      <c r="E18" s="194"/>
    </row>
    <row r="19" spans="1:45" ht="38.25" customHeight="1">
      <c r="A19" s="190" t="s">
        <v>39</v>
      </c>
      <c r="B19" s="87"/>
      <c r="C19" s="87"/>
      <c r="D19" s="87"/>
      <c r="E19" s="87"/>
      <c r="F19" s="88"/>
    </row>
    <row r="20" spans="1:45" ht="38.25" customHeight="1">
      <c r="A20" s="198"/>
      <c r="B20" s="87"/>
      <c r="C20" s="116"/>
      <c r="D20" s="116"/>
      <c r="E20" s="87"/>
      <c r="F20" s="88"/>
    </row>
    <row r="21" spans="1:45" ht="38.25" customHeight="1">
      <c r="A21" s="199"/>
      <c r="B21" s="87"/>
      <c r="C21" s="193"/>
      <c r="D21" s="193"/>
      <c r="E21" s="194"/>
      <c r="F21" s="88"/>
    </row>
    <row r="22" spans="1:45" ht="38.25" customHeight="1">
      <c r="A22" s="89" t="s">
        <v>40</v>
      </c>
      <c r="B22" s="187"/>
      <c r="C22" s="188"/>
      <c r="D22" s="188"/>
      <c r="E22" s="189"/>
      <c r="F22" s="82"/>
    </row>
    <row r="23" spans="1:45" ht="134.44999999999999" customHeight="1">
      <c r="A23" s="90" t="s">
        <v>41</v>
      </c>
      <c r="B23" s="184"/>
      <c r="C23" s="185"/>
      <c r="D23" s="185"/>
      <c r="E23" s="186"/>
      <c r="F23" s="82"/>
    </row>
    <row r="24" spans="1:45" ht="56.45" customHeight="1">
      <c r="A24" s="90" t="s">
        <v>42</v>
      </c>
      <c r="B24" s="195"/>
      <c r="C24" s="196"/>
      <c r="D24" s="196"/>
      <c r="E24" s="197"/>
      <c r="F24" s="82"/>
    </row>
    <row r="25" spans="1:45" ht="46.5" customHeight="1">
      <c r="A25" s="90" t="s">
        <v>43</v>
      </c>
      <c r="B25" s="117"/>
      <c r="C25" s="118"/>
      <c r="D25" s="120"/>
      <c r="E25" s="119"/>
      <c r="F25" s="82"/>
    </row>
    <row r="26" spans="1:45" s="71" customFormat="1" ht="35.25" customHeight="1">
      <c r="A26" s="68"/>
      <c r="B26" s="69" t="s">
        <v>44</v>
      </c>
      <c r="C26" s="76"/>
      <c r="D26" s="72"/>
      <c r="E26" s="70"/>
      <c r="F26" s="70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s="64" customFormat="1" ht="24.6" customHeight="1">
      <c r="A27" s="91" t="s">
        <v>45</v>
      </c>
      <c r="B27" s="77"/>
      <c r="C27" s="72"/>
      <c r="D27" s="1"/>
      <c r="E27" s="72"/>
      <c r="F27" s="72"/>
      <c r="G27" s="72"/>
      <c r="H27" s="72"/>
      <c r="I27" s="72"/>
      <c r="J27" s="85"/>
      <c r="K27" s="1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ht="45.95" customHeight="1">
      <c r="A28" s="160" t="s">
        <v>46</v>
      </c>
      <c r="B28" s="161"/>
      <c r="C28" s="161"/>
      <c r="D28" s="161"/>
      <c r="E28" s="161"/>
    </row>
    <row r="29" spans="1:45" ht="134.44999999999999" customHeight="1">
      <c r="A29" s="73" t="s">
        <v>47</v>
      </c>
      <c r="B29" s="182"/>
      <c r="C29" s="183"/>
      <c r="D29" s="183"/>
      <c r="E29" s="183"/>
    </row>
    <row r="30" spans="1:45" ht="15.75" customHeight="1">
      <c r="A30" s="74" t="s">
        <v>48</v>
      </c>
      <c r="B30" s="179"/>
      <c r="C30" s="180"/>
      <c r="D30" s="180"/>
      <c r="E30" s="181"/>
    </row>
    <row r="31" spans="1:45" ht="30.2" customHeight="1">
      <c r="A31" s="103" t="s">
        <v>49</v>
      </c>
      <c r="B31" s="200"/>
      <c r="C31" s="201"/>
      <c r="D31" s="202"/>
      <c r="E31" s="201"/>
    </row>
    <row r="32" spans="1:45" ht="134.44999999999999" customHeight="1">
      <c r="A32" s="101" t="s">
        <v>50</v>
      </c>
      <c r="B32" s="211"/>
      <c r="C32" s="212"/>
      <c r="D32" s="212"/>
      <c r="E32" s="212"/>
    </row>
    <row r="33" spans="1:5" ht="30.2" customHeight="1">
      <c r="A33" s="102" t="s">
        <v>48</v>
      </c>
      <c r="B33" s="213"/>
      <c r="C33" s="214"/>
      <c r="D33" s="214"/>
      <c r="E33" s="215"/>
    </row>
    <row r="34" spans="1:5" ht="30.2" customHeight="1">
      <c r="A34" s="104" t="s">
        <v>49</v>
      </c>
      <c r="B34" s="203"/>
      <c r="C34" s="204"/>
      <c r="D34" s="205"/>
      <c r="E34" s="204"/>
    </row>
    <row r="35" spans="1:5" ht="134.44999999999999" customHeight="1">
      <c r="A35" s="83" t="s">
        <v>51</v>
      </c>
      <c r="B35" s="209"/>
      <c r="C35" s="210"/>
      <c r="D35" s="210"/>
      <c r="E35" s="210"/>
    </row>
    <row r="36" spans="1:5">
      <c r="A36" s="75" t="s">
        <v>48</v>
      </c>
      <c r="B36" s="216"/>
      <c r="C36" s="210"/>
      <c r="D36" s="210"/>
      <c r="E36" s="217"/>
    </row>
    <row r="37" spans="1:5" ht="30.2" customHeight="1">
      <c r="A37" s="105" t="s">
        <v>49</v>
      </c>
      <c r="B37" s="206"/>
      <c r="C37" s="207"/>
      <c r="D37" s="208"/>
      <c r="E37" s="207"/>
    </row>
    <row r="38" spans="1:5" ht="39" customHeight="1">
      <c r="A38" s="160" t="s">
        <v>52</v>
      </c>
      <c r="B38" s="161"/>
      <c r="C38" s="161"/>
      <c r="D38" s="161"/>
      <c r="E38" s="161"/>
    </row>
    <row r="39" spans="1:5" ht="134.44999999999999" customHeight="1">
      <c r="A39" s="95" t="s">
        <v>53</v>
      </c>
      <c r="B39" s="162"/>
      <c r="C39" s="163"/>
      <c r="D39" s="163"/>
      <c r="E39" s="163"/>
    </row>
    <row r="40" spans="1:5" ht="23.1" customHeight="1">
      <c r="A40" s="96" t="s">
        <v>48</v>
      </c>
      <c r="B40" s="164"/>
      <c r="C40" s="165"/>
      <c r="D40" s="165"/>
      <c r="E40" s="166"/>
    </row>
  </sheetData>
  <mergeCells count="39">
    <mergeCell ref="B31:C31"/>
    <mergeCell ref="D31:E31"/>
    <mergeCell ref="B34:C34"/>
    <mergeCell ref="D34:E34"/>
    <mergeCell ref="B37:C37"/>
    <mergeCell ref="D37:E37"/>
    <mergeCell ref="B35:E35"/>
    <mergeCell ref="B32:E32"/>
    <mergeCell ref="B33:E33"/>
    <mergeCell ref="B36:E36"/>
    <mergeCell ref="B30:E30"/>
    <mergeCell ref="B29:E29"/>
    <mergeCell ref="B14:E14"/>
    <mergeCell ref="B23:E23"/>
    <mergeCell ref="B22:E22"/>
    <mergeCell ref="A28:E28"/>
    <mergeCell ref="A17:A18"/>
    <mergeCell ref="B18:E18"/>
    <mergeCell ref="D17:E17"/>
    <mergeCell ref="B24:C24"/>
    <mergeCell ref="D24:E24"/>
    <mergeCell ref="A19:A21"/>
    <mergeCell ref="C21:E21"/>
    <mergeCell ref="A38:E38"/>
    <mergeCell ref="B39:E39"/>
    <mergeCell ref="B40:E40"/>
    <mergeCell ref="A1:E1"/>
    <mergeCell ref="A3:E3"/>
    <mergeCell ref="A16:E16"/>
    <mergeCell ref="B4:E4"/>
    <mergeCell ref="B5:E5"/>
    <mergeCell ref="B6:E6"/>
    <mergeCell ref="B7:E7"/>
    <mergeCell ref="B9:E9"/>
    <mergeCell ref="B11:E11"/>
    <mergeCell ref="B12:E12"/>
    <mergeCell ref="B10:E10"/>
    <mergeCell ref="B15:E15"/>
    <mergeCell ref="B13:E13"/>
  </mergeCells>
  <printOptions horizontalCentered="1" verticalCentered="1"/>
  <pageMargins left="0.9055118110236221" right="0" top="0.15748031496062992" bottom="0.55118110236220474" header="0.31496062992125984" footer="0.31496062992125984"/>
  <pageSetup paperSize="9" scale="15" orientation="portrait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63500</xdr:rowOff>
                  </from>
                  <to>
                    <xdr:col>2</xdr:col>
                    <xdr:colOff>12700</xdr:colOff>
                    <xdr:row>18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0</xdr:rowOff>
                  </from>
                  <to>
                    <xdr:col>2</xdr:col>
                    <xdr:colOff>2146300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4</xdr:col>
                    <xdr:colOff>12700</xdr:colOff>
                    <xdr:row>18</xdr:row>
                    <xdr:rowOff>12700</xdr:rowOff>
                  </from>
                  <to>
                    <xdr:col>5</xdr:col>
                    <xdr:colOff>12700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8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2146300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" name="Check Box 25">
              <controlPr defaultSize="0" autoFill="0" autoLine="0" autoPict="0">
                <anchor moveWithCells="1">
                  <from>
                    <xdr:col>1</xdr:col>
                    <xdr:colOff>25400</xdr:colOff>
                    <xdr:row>30</xdr:row>
                    <xdr:rowOff>0</xdr:rowOff>
                  </from>
                  <to>
                    <xdr:col>2</xdr:col>
                    <xdr:colOff>2146300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0" name="Check Box 26">
              <controlPr defaultSize="0" autoFill="0" autoLine="0" autoPict="0">
                <anchor moveWithCells="1">
                  <from>
                    <xdr:col>3</xdr:col>
                    <xdr:colOff>25400</xdr:colOff>
                    <xdr:row>30</xdr:row>
                    <xdr:rowOff>0</xdr:rowOff>
                  </from>
                  <to>
                    <xdr:col>3</xdr:col>
                    <xdr:colOff>2146300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1" name="Check Box 31">
              <controlPr defaultSize="0" autoFill="0" autoLine="0" autoPict="0">
                <anchor moveWithCells="1">
                  <from>
                    <xdr:col>1</xdr:col>
                    <xdr:colOff>25400</xdr:colOff>
                    <xdr:row>33</xdr:row>
                    <xdr:rowOff>0</xdr:rowOff>
                  </from>
                  <to>
                    <xdr:col>2</xdr:col>
                    <xdr:colOff>2146300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2" name="Check Box 32">
              <controlPr defaultSize="0" autoFill="0" autoLine="0" autoPict="0">
                <anchor moveWithCells="1">
                  <from>
                    <xdr:col>3</xdr:col>
                    <xdr:colOff>25400</xdr:colOff>
                    <xdr:row>33</xdr:row>
                    <xdr:rowOff>0</xdr:rowOff>
                  </from>
                  <to>
                    <xdr:col>3</xdr:col>
                    <xdr:colOff>2146300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3" name="Check Box 35">
              <controlPr defaultSize="0" autoFill="0" autoLine="0" autoPict="0">
                <anchor moveWithCells="1">
                  <from>
                    <xdr:col>1</xdr:col>
                    <xdr:colOff>25400</xdr:colOff>
                    <xdr:row>36</xdr:row>
                    <xdr:rowOff>0</xdr:rowOff>
                  </from>
                  <to>
                    <xdr:col>2</xdr:col>
                    <xdr:colOff>2146300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4" name="Check Box 36">
              <controlPr defaultSize="0" autoFill="0" autoLine="0" autoPict="0">
                <anchor moveWithCells="1">
                  <from>
                    <xdr:col>3</xdr:col>
                    <xdr:colOff>25400</xdr:colOff>
                    <xdr:row>36</xdr:row>
                    <xdr:rowOff>0</xdr:rowOff>
                  </from>
                  <to>
                    <xdr:col>3</xdr:col>
                    <xdr:colOff>2146300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63500</xdr:rowOff>
                  </from>
                  <to>
                    <xdr:col>2</xdr:col>
                    <xdr:colOff>12700</xdr:colOff>
                    <xdr:row>16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6" name="Check Box 52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0</xdr:rowOff>
                  </from>
                  <to>
                    <xdr:col>2</xdr:col>
                    <xdr:colOff>2146300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7" name="Check Box 57">
              <controlPr defaultSize="0" autoFill="0" autoLine="0" autoPict="0">
                <anchor moveWithCells="1">
                  <from>
                    <xdr:col>2</xdr:col>
                    <xdr:colOff>50800</xdr:colOff>
                    <xdr:row>18</xdr:row>
                    <xdr:rowOff>444500</xdr:rowOff>
                  </from>
                  <to>
                    <xdr:col>2</xdr:col>
                    <xdr:colOff>2171700</xdr:colOff>
                    <xdr:row>19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8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2146300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9" name="Check Box 5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63500</xdr:rowOff>
                  </from>
                  <to>
                    <xdr:col>2</xdr:col>
                    <xdr:colOff>12700</xdr:colOff>
                    <xdr:row>23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0" name="Check Box 6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63500</xdr:rowOff>
                  </from>
                  <to>
                    <xdr:col>3</xdr:col>
                    <xdr:colOff>2120900</xdr:colOff>
                    <xdr:row>23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1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2146300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2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225FA-5900-4601-8E34-C4D03B0556FD}">
  <sheetPr codeName="Sheet5">
    <pageSetUpPr fitToPage="1"/>
  </sheetPr>
  <dimension ref="B1:J50"/>
  <sheetViews>
    <sheetView tabSelected="1" topLeftCell="A15" zoomScale="55" zoomScaleNormal="55" workbookViewId="0">
      <selection activeCell="J24" sqref="J24"/>
    </sheetView>
  </sheetViews>
  <sheetFormatPr defaultColWidth="10.42578125" defaultRowHeight="15.6"/>
  <cols>
    <col min="1" max="1" width="5.42578125" style="123" customWidth="1"/>
    <col min="2" max="2" width="38.140625" style="123" customWidth="1"/>
    <col min="3" max="3" width="20.28515625" style="122" customWidth="1"/>
    <col min="4" max="8" width="20.28515625" style="123" customWidth="1"/>
    <col min="9" max="9" width="20.28515625" style="123" bestFit="1" customWidth="1"/>
    <col min="10" max="10" width="22.28515625" style="123" bestFit="1" customWidth="1"/>
    <col min="11" max="16384" width="10.42578125" style="123"/>
  </cols>
  <sheetData>
    <row r="1" spans="2:10">
      <c r="B1" s="121"/>
      <c r="F1" s="124"/>
      <c r="G1" s="124"/>
      <c r="H1" s="124"/>
      <c r="I1" s="124"/>
      <c r="J1" s="124"/>
    </row>
    <row r="2" spans="2:10">
      <c r="B2" s="121"/>
      <c r="F2" s="124"/>
      <c r="G2" s="124"/>
      <c r="H2" s="124"/>
      <c r="I2" s="124"/>
      <c r="J2" s="124"/>
    </row>
    <row r="3" spans="2:10">
      <c r="B3" s="122"/>
      <c r="C3" s="222" t="s">
        <v>54</v>
      </c>
      <c r="D3" s="223"/>
      <c r="E3" s="223"/>
      <c r="F3" s="223"/>
      <c r="G3" s="223"/>
      <c r="H3" s="223"/>
      <c r="I3" s="223"/>
      <c r="J3" s="124"/>
    </row>
    <row r="4" spans="2:10" ht="145.5">
      <c r="B4" s="122"/>
      <c r="C4" s="125" t="s">
        <v>55</v>
      </c>
      <c r="D4" s="125" t="s">
        <v>56</v>
      </c>
      <c r="E4" s="126" t="s">
        <v>57</v>
      </c>
      <c r="F4" s="127" t="s">
        <v>58</v>
      </c>
      <c r="G4" s="128" t="s">
        <v>59</v>
      </c>
      <c r="H4" s="125" t="s">
        <v>60</v>
      </c>
      <c r="I4" s="129" t="s">
        <v>61</v>
      </c>
      <c r="J4" s="130"/>
    </row>
    <row r="5" spans="2:10">
      <c r="B5" s="131" t="s">
        <v>62</v>
      </c>
      <c r="C5" s="132">
        <v>0</v>
      </c>
      <c r="D5" s="132">
        <v>0</v>
      </c>
      <c r="E5" s="133">
        <v>0</v>
      </c>
      <c r="F5" s="132">
        <v>0</v>
      </c>
      <c r="G5" s="132">
        <v>0</v>
      </c>
      <c r="H5" s="132">
        <v>0</v>
      </c>
      <c r="I5" s="134">
        <f>SUM(C5:H5)</f>
        <v>0</v>
      </c>
      <c r="J5" s="130"/>
    </row>
    <row r="6" spans="2:10">
      <c r="B6" s="131" t="s">
        <v>63</v>
      </c>
      <c r="C6" s="132">
        <v>0</v>
      </c>
      <c r="D6" s="132">
        <v>0</v>
      </c>
      <c r="E6" s="224"/>
      <c r="F6" s="132">
        <v>0</v>
      </c>
      <c r="G6" s="132">
        <v>0</v>
      </c>
      <c r="H6" s="132">
        <v>0</v>
      </c>
      <c r="I6" s="134">
        <f t="shared" ref="I6:I11" si="0">SUM(C6:H6)</f>
        <v>0</v>
      </c>
      <c r="J6" s="130"/>
    </row>
    <row r="7" spans="2:10">
      <c r="B7" s="131" t="s">
        <v>64</v>
      </c>
      <c r="C7" s="132">
        <v>0</v>
      </c>
      <c r="D7" s="132">
        <v>0</v>
      </c>
      <c r="E7" s="224"/>
      <c r="F7" s="132">
        <v>0</v>
      </c>
      <c r="G7" s="132">
        <v>0</v>
      </c>
      <c r="H7" s="132">
        <v>0</v>
      </c>
      <c r="I7" s="134">
        <f t="shared" si="0"/>
        <v>0</v>
      </c>
      <c r="J7" s="130"/>
    </row>
    <row r="8" spans="2:10">
      <c r="B8" s="131" t="s">
        <v>65</v>
      </c>
      <c r="C8" s="132">
        <v>0</v>
      </c>
      <c r="D8" s="132">
        <v>0</v>
      </c>
      <c r="E8" s="224"/>
      <c r="F8" s="132">
        <v>0</v>
      </c>
      <c r="G8" s="132">
        <v>0</v>
      </c>
      <c r="H8" s="132">
        <v>0</v>
      </c>
      <c r="I8" s="134">
        <f t="shared" si="0"/>
        <v>0</v>
      </c>
      <c r="J8" s="130"/>
    </row>
    <row r="9" spans="2:10">
      <c r="B9" s="131" t="s">
        <v>66</v>
      </c>
      <c r="C9" s="132">
        <v>0</v>
      </c>
      <c r="D9" s="132">
        <v>0</v>
      </c>
      <c r="E9" s="224"/>
      <c r="F9" s="132">
        <v>0</v>
      </c>
      <c r="G9" s="132">
        <v>0</v>
      </c>
      <c r="H9" s="132">
        <v>0</v>
      </c>
      <c r="I9" s="134">
        <f t="shared" si="0"/>
        <v>0</v>
      </c>
      <c r="J9" s="135"/>
    </row>
    <row r="10" spans="2:10">
      <c r="B10" s="131" t="s">
        <v>67</v>
      </c>
      <c r="C10" s="132">
        <v>0</v>
      </c>
      <c r="D10" s="132">
        <v>0</v>
      </c>
      <c r="E10" s="224"/>
      <c r="F10" s="132">
        <v>0</v>
      </c>
      <c r="G10" s="132">
        <v>0</v>
      </c>
      <c r="H10" s="132">
        <v>0</v>
      </c>
      <c r="I10" s="134">
        <f t="shared" si="0"/>
        <v>0</v>
      </c>
      <c r="J10" s="135"/>
    </row>
    <row r="11" spans="2:10">
      <c r="B11" s="131" t="s">
        <v>68</v>
      </c>
      <c r="C11" s="132">
        <v>0</v>
      </c>
      <c r="D11" s="132">
        <v>0</v>
      </c>
      <c r="E11" s="224"/>
      <c r="F11" s="132">
        <v>0</v>
      </c>
      <c r="G11" s="132">
        <v>0</v>
      </c>
      <c r="H11" s="132">
        <v>0</v>
      </c>
      <c r="I11" s="134">
        <f t="shared" si="0"/>
        <v>0</v>
      </c>
      <c r="J11" s="135"/>
    </row>
    <row r="12" spans="2:10">
      <c r="B12" s="136" t="s">
        <v>69</v>
      </c>
      <c r="C12" s="137">
        <f>SUM(C5:C11)</f>
        <v>0</v>
      </c>
      <c r="D12" s="137">
        <f t="shared" ref="D12:H12" si="1">SUM(D5:D11)</f>
        <v>0</v>
      </c>
      <c r="E12" s="138">
        <f>SUM(E5)</f>
        <v>0</v>
      </c>
      <c r="F12" s="137">
        <f t="shared" si="1"/>
        <v>0</v>
      </c>
      <c r="G12" s="137">
        <f t="shared" si="1"/>
        <v>0</v>
      </c>
      <c r="H12" s="137">
        <f t="shared" si="1"/>
        <v>0</v>
      </c>
      <c r="I12" s="137">
        <f>SUM(C12:H12)</f>
        <v>0</v>
      </c>
      <c r="J12" s="135"/>
    </row>
    <row r="13" spans="2:10">
      <c r="B13" s="121"/>
      <c r="C13" s="139"/>
      <c r="F13" s="130"/>
      <c r="G13" s="140"/>
      <c r="H13" s="141"/>
      <c r="I13" s="140"/>
      <c r="J13" s="135"/>
    </row>
    <row r="14" spans="2:10">
      <c r="B14" s="122"/>
      <c r="C14" s="222" t="s">
        <v>70</v>
      </c>
      <c r="D14" s="223"/>
      <c r="E14" s="223"/>
      <c r="F14" s="223"/>
      <c r="G14" s="223"/>
      <c r="H14" s="223"/>
      <c r="I14" s="223"/>
    </row>
    <row r="15" spans="2:10" ht="145.5">
      <c r="B15" s="122"/>
      <c r="C15" s="125" t="s">
        <v>55</v>
      </c>
      <c r="D15" s="125" t="s">
        <v>56</v>
      </c>
      <c r="E15" s="126" t="s">
        <v>57</v>
      </c>
      <c r="F15" s="127" t="s">
        <v>58</v>
      </c>
      <c r="G15" s="128" t="s">
        <v>59</v>
      </c>
      <c r="H15" s="125" t="s">
        <v>60</v>
      </c>
      <c r="I15" s="129" t="s">
        <v>61</v>
      </c>
    </row>
    <row r="16" spans="2:10">
      <c r="B16" s="131" t="s">
        <v>62</v>
      </c>
      <c r="C16" s="132">
        <v>0</v>
      </c>
      <c r="D16" s="132">
        <v>0</v>
      </c>
      <c r="E16" s="133">
        <v>0</v>
      </c>
      <c r="F16" s="132">
        <v>0</v>
      </c>
      <c r="G16" s="132">
        <v>0</v>
      </c>
      <c r="H16" s="132">
        <v>0</v>
      </c>
      <c r="I16" s="134">
        <f>SUM(C16:H16)</f>
        <v>0</v>
      </c>
    </row>
    <row r="17" spans="2:9">
      <c r="B17" s="131" t="s">
        <v>63</v>
      </c>
      <c r="C17" s="132">
        <v>0</v>
      </c>
      <c r="D17" s="132">
        <v>0</v>
      </c>
      <c r="E17" s="224"/>
      <c r="F17" s="132">
        <v>0</v>
      </c>
      <c r="G17" s="132">
        <v>0</v>
      </c>
      <c r="H17" s="132">
        <v>0</v>
      </c>
      <c r="I17" s="134">
        <f t="shared" ref="I17:I22" si="2">SUM(C17:H17)</f>
        <v>0</v>
      </c>
    </row>
    <row r="18" spans="2:9">
      <c r="B18" s="131" t="s">
        <v>64</v>
      </c>
      <c r="C18" s="132">
        <v>0</v>
      </c>
      <c r="D18" s="132">
        <v>0</v>
      </c>
      <c r="E18" s="224"/>
      <c r="F18" s="132">
        <v>0</v>
      </c>
      <c r="G18" s="132">
        <v>0</v>
      </c>
      <c r="H18" s="132">
        <v>0</v>
      </c>
      <c r="I18" s="134">
        <f t="shared" si="2"/>
        <v>0</v>
      </c>
    </row>
    <row r="19" spans="2:9">
      <c r="B19" s="131" t="s">
        <v>65</v>
      </c>
      <c r="C19" s="132">
        <v>0</v>
      </c>
      <c r="D19" s="132">
        <v>0</v>
      </c>
      <c r="E19" s="224"/>
      <c r="F19" s="132">
        <v>0</v>
      </c>
      <c r="G19" s="132">
        <v>0</v>
      </c>
      <c r="H19" s="132">
        <v>0</v>
      </c>
      <c r="I19" s="134">
        <f t="shared" si="2"/>
        <v>0</v>
      </c>
    </row>
    <row r="20" spans="2:9">
      <c r="B20" s="131" t="s">
        <v>66</v>
      </c>
      <c r="C20" s="132">
        <v>0</v>
      </c>
      <c r="D20" s="132">
        <v>0</v>
      </c>
      <c r="E20" s="224"/>
      <c r="F20" s="132">
        <v>0</v>
      </c>
      <c r="G20" s="132">
        <v>0</v>
      </c>
      <c r="H20" s="132">
        <v>0</v>
      </c>
      <c r="I20" s="134">
        <f t="shared" si="2"/>
        <v>0</v>
      </c>
    </row>
    <row r="21" spans="2:9">
      <c r="B21" s="131" t="s">
        <v>67</v>
      </c>
      <c r="C21" s="132">
        <v>0</v>
      </c>
      <c r="D21" s="132">
        <v>0</v>
      </c>
      <c r="E21" s="224"/>
      <c r="F21" s="132">
        <v>0</v>
      </c>
      <c r="G21" s="132">
        <v>0</v>
      </c>
      <c r="H21" s="132">
        <v>0</v>
      </c>
      <c r="I21" s="134">
        <f t="shared" si="2"/>
        <v>0</v>
      </c>
    </row>
    <row r="22" spans="2:9">
      <c r="B22" s="131" t="s">
        <v>68</v>
      </c>
      <c r="C22" s="132">
        <v>0</v>
      </c>
      <c r="D22" s="132">
        <v>0</v>
      </c>
      <c r="E22" s="224"/>
      <c r="F22" s="132">
        <v>0</v>
      </c>
      <c r="G22" s="132">
        <v>0</v>
      </c>
      <c r="H22" s="132">
        <v>0</v>
      </c>
      <c r="I22" s="134">
        <f t="shared" si="2"/>
        <v>0</v>
      </c>
    </row>
    <row r="23" spans="2:9">
      <c r="B23" s="136" t="s">
        <v>71</v>
      </c>
      <c r="C23" s="137">
        <f>SUM(C16:C22)</f>
        <v>0</v>
      </c>
      <c r="D23" s="137">
        <f t="shared" ref="D23" si="3">SUM(D16:D22)</f>
        <v>0</v>
      </c>
      <c r="E23" s="138">
        <f>SUM(E16)</f>
        <v>0</v>
      </c>
      <c r="F23" s="137">
        <f t="shared" ref="F23:H23" si="4">SUM(F16:F22)</f>
        <v>0</v>
      </c>
      <c r="G23" s="137">
        <f t="shared" si="4"/>
        <v>0</v>
      </c>
      <c r="H23" s="137">
        <f t="shared" si="4"/>
        <v>0</v>
      </c>
      <c r="I23" s="137">
        <f>SUM(C23:H23)</f>
        <v>0</v>
      </c>
    </row>
    <row r="25" spans="2:9">
      <c r="B25" s="122"/>
      <c r="C25" s="222" t="s">
        <v>72</v>
      </c>
      <c r="D25" s="223"/>
      <c r="E25" s="223"/>
      <c r="F25" s="223"/>
      <c r="G25" s="223"/>
      <c r="H25" s="223"/>
      <c r="I25" s="223"/>
    </row>
    <row r="26" spans="2:9" ht="145.5">
      <c r="B26" s="122"/>
      <c r="C26" s="125" t="s">
        <v>55</v>
      </c>
      <c r="D26" s="125" t="s">
        <v>56</v>
      </c>
      <c r="E26" s="126" t="s">
        <v>57</v>
      </c>
      <c r="F26" s="127" t="s">
        <v>58</v>
      </c>
      <c r="G26" s="128" t="s">
        <v>59</v>
      </c>
      <c r="H26" s="125" t="s">
        <v>60</v>
      </c>
      <c r="I26" s="129" t="s">
        <v>61</v>
      </c>
    </row>
    <row r="27" spans="2:9">
      <c r="B27" s="131" t="s">
        <v>62</v>
      </c>
      <c r="C27" s="132">
        <f>C5-C16</f>
        <v>0</v>
      </c>
      <c r="D27" s="132">
        <f>D5-D16</f>
        <v>0</v>
      </c>
      <c r="E27" s="142">
        <f>E5-E16</f>
        <v>0</v>
      </c>
      <c r="F27" s="132">
        <f>F5-F16</f>
        <v>0</v>
      </c>
      <c r="G27" s="132">
        <f t="shared" ref="G27:H27" si="5">G5-G16</f>
        <v>0</v>
      </c>
      <c r="H27" s="132">
        <f t="shared" si="5"/>
        <v>0</v>
      </c>
      <c r="I27" s="134">
        <f>SUM(C27:H27)</f>
        <v>0</v>
      </c>
    </row>
    <row r="28" spans="2:9">
      <c r="B28" s="131" t="s">
        <v>63</v>
      </c>
      <c r="C28" s="132">
        <f t="shared" ref="C28:D33" si="6">C6-C17</f>
        <v>0</v>
      </c>
      <c r="D28" s="132">
        <f t="shared" si="6"/>
        <v>0</v>
      </c>
      <c r="E28" s="224"/>
      <c r="F28" s="132">
        <f t="shared" ref="F28:H28" si="7">F6-F17</f>
        <v>0</v>
      </c>
      <c r="G28" s="132">
        <f t="shared" si="7"/>
        <v>0</v>
      </c>
      <c r="H28" s="132">
        <f t="shared" si="7"/>
        <v>0</v>
      </c>
      <c r="I28" s="134">
        <f t="shared" ref="I28:I33" si="8">SUM(C28:H28)</f>
        <v>0</v>
      </c>
    </row>
    <row r="29" spans="2:9">
      <c r="B29" s="131" t="s">
        <v>64</v>
      </c>
      <c r="C29" s="132">
        <f t="shared" si="6"/>
        <v>0</v>
      </c>
      <c r="D29" s="132">
        <f t="shared" si="6"/>
        <v>0</v>
      </c>
      <c r="E29" s="224"/>
      <c r="F29" s="132">
        <f t="shared" ref="F29:H29" si="9">F7-F18</f>
        <v>0</v>
      </c>
      <c r="G29" s="132">
        <f t="shared" si="9"/>
        <v>0</v>
      </c>
      <c r="H29" s="132">
        <f t="shared" si="9"/>
        <v>0</v>
      </c>
      <c r="I29" s="134">
        <f t="shared" si="8"/>
        <v>0</v>
      </c>
    </row>
    <row r="30" spans="2:9">
      <c r="B30" s="131" t="s">
        <v>65</v>
      </c>
      <c r="C30" s="132">
        <f t="shared" si="6"/>
        <v>0</v>
      </c>
      <c r="D30" s="132">
        <f t="shared" si="6"/>
        <v>0</v>
      </c>
      <c r="E30" s="224"/>
      <c r="F30" s="132">
        <f t="shared" ref="F30:H30" si="10">F8-F19</f>
        <v>0</v>
      </c>
      <c r="G30" s="132">
        <f t="shared" si="10"/>
        <v>0</v>
      </c>
      <c r="H30" s="132">
        <f t="shared" si="10"/>
        <v>0</v>
      </c>
      <c r="I30" s="134">
        <f t="shared" si="8"/>
        <v>0</v>
      </c>
    </row>
    <row r="31" spans="2:9">
      <c r="B31" s="131" t="s">
        <v>66</v>
      </c>
      <c r="C31" s="132">
        <f t="shared" si="6"/>
        <v>0</v>
      </c>
      <c r="D31" s="132">
        <f t="shared" si="6"/>
        <v>0</v>
      </c>
      <c r="E31" s="224"/>
      <c r="F31" s="132">
        <f t="shared" ref="F31:H31" si="11">F9-F20</f>
        <v>0</v>
      </c>
      <c r="G31" s="132">
        <f t="shared" si="11"/>
        <v>0</v>
      </c>
      <c r="H31" s="132">
        <f t="shared" si="11"/>
        <v>0</v>
      </c>
      <c r="I31" s="134">
        <f t="shared" si="8"/>
        <v>0</v>
      </c>
    </row>
    <row r="32" spans="2:9">
      <c r="B32" s="131" t="s">
        <v>67</v>
      </c>
      <c r="C32" s="132">
        <f t="shared" si="6"/>
        <v>0</v>
      </c>
      <c r="D32" s="132">
        <f t="shared" si="6"/>
        <v>0</v>
      </c>
      <c r="E32" s="224"/>
      <c r="F32" s="132">
        <f t="shared" ref="F32:H32" si="12">F10-F21</f>
        <v>0</v>
      </c>
      <c r="G32" s="132">
        <f t="shared" si="12"/>
        <v>0</v>
      </c>
      <c r="H32" s="132">
        <f t="shared" si="12"/>
        <v>0</v>
      </c>
      <c r="I32" s="134">
        <f t="shared" si="8"/>
        <v>0</v>
      </c>
    </row>
    <row r="33" spans="2:9">
      <c r="B33" s="131" t="s">
        <v>68</v>
      </c>
      <c r="C33" s="132">
        <f t="shared" si="6"/>
        <v>0</v>
      </c>
      <c r="D33" s="132">
        <f t="shared" si="6"/>
        <v>0</v>
      </c>
      <c r="E33" s="224"/>
      <c r="F33" s="132">
        <f t="shared" ref="F33:H33" si="13">F11-F22</f>
        <v>0</v>
      </c>
      <c r="G33" s="132">
        <f t="shared" si="13"/>
        <v>0</v>
      </c>
      <c r="H33" s="132">
        <f t="shared" si="13"/>
        <v>0</v>
      </c>
      <c r="I33" s="134">
        <f t="shared" si="8"/>
        <v>0</v>
      </c>
    </row>
    <row r="34" spans="2:9">
      <c r="B34" s="136" t="s">
        <v>73</v>
      </c>
      <c r="C34" s="137">
        <f>SUM(C27:C33)</f>
        <v>0</v>
      </c>
      <c r="D34" s="137">
        <f t="shared" ref="D34" si="14">SUM(D27:D33)</f>
        <v>0</v>
      </c>
      <c r="E34" s="138">
        <f>SUM(E27)</f>
        <v>0</v>
      </c>
      <c r="F34" s="137">
        <f t="shared" ref="F34:H34" si="15">SUM(F27:F33)</f>
        <v>0</v>
      </c>
      <c r="G34" s="137">
        <f t="shared" si="15"/>
        <v>0</v>
      </c>
      <c r="H34" s="137">
        <f t="shared" si="15"/>
        <v>0</v>
      </c>
      <c r="I34" s="137">
        <f>SUM(C34:H34)</f>
        <v>0</v>
      </c>
    </row>
    <row r="36" spans="2:9" ht="15.95" thickBot="1"/>
    <row r="37" spans="2:9">
      <c r="B37" s="218" t="s">
        <v>74</v>
      </c>
      <c r="C37" s="218" t="s">
        <v>75</v>
      </c>
      <c r="D37" s="147" t="s">
        <v>76</v>
      </c>
      <c r="E37" s="220" t="s">
        <v>77</v>
      </c>
    </row>
    <row r="38" spans="2:9" ht="15.95" thickBot="1">
      <c r="B38" s="219"/>
      <c r="C38" s="219"/>
      <c r="D38" s="148" t="s">
        <v>78</v>
      </c>
      <c r="E38" s="221"/>
    </row>
    <row r="39" spans="2:9" ht="15.95" thickBot="1">
      <c r="B39" s="131" t="s">
        <v>62</v>
      </c>
      <c r="C39" s="149"/>
      <c r="D39" s="149"/>
      <c r="E39" s="149"/>
    </row>
    <row r="40" spans="2:9" ht="15.95" thickBot="1">
      <c r="B40" s="131" t="s">
        <v>63</v>
      </c>
      <c r="C40" s="149"/>
      <c r="D40" s="149"/>
      <c r="E40" s="149"/>
    </row>
    <row r="41" spans="2:9" ht="15.95" thickBot="1">
      <c r="B41" s="131" t="s">
        <v>64</v>
      </c>
      <c r="C41" s="149"/>
      <c r="D41" s="149"/>
      <c r="E41" s="149"/>
    </row>
    <row r="42" spans="2:9" ht="15.95" thickBot="1">
      <c r="B42" s="131" t="s">
        <v>65</v>
      </c>
      <c r="C42" s="149"/>
      <c r="D42" s="149"/>
      <c r="E42" s="149"/>
    </row>
    <row r="43" spans="2:9" ht="15.95" thickBot="1">
      <c r="B43" s="131" t="s">
        <v>66</v>
      </c>
      <c r="C43" s="149"/>
      <c r="D43" s="149"/>
      <c r="E43" s="149"/>
    </row>
    <row r="44" spans="2:9" ht="15.95" thickBot="1">
      <c r="B44" s="131" t="s">
        <v>67</v>
      </c>
      <c r="C44" s="149"/>
      <c r="D44" s="149"/>
      <c r="E44" s="149"/>
    </row>
    <row r="45" spans="2:9" ht="15.95" thickBot="1">
      <c r="B45" s="131" t="s">
        <v>68</v>
      </c>
      <c r="C45" s="149"/>
      <c r="D45" s="149"/>
      <c r="E45" s="149"/>
    </row>
    <row r="46" spans="2:9" ht="15.95" thickBot="1">
      <c r="B46" s="131" t="s">
        <v>62</v>
      </c>
      <c r="C46" s="149"/>
      <c r="D46" s="149"/>
      <c r="E46" s="149"/>
    </row>
    <row r="47" spans="2:9" ht="15.95" thickBot="1">
      <c r="B47" s="131" t="s">
        <v>79</v>
      </c>
      <c r="C47" s="149"/>
      <c r="D47" s="149"/>
      <c r="E47" s="149"/>
    </row>
    <row r="48" spans="2:9" ht="15.95" thickBot="1">
      <c r="B48" s="131" t="s">
        <v>80</v>
      </c>
      <c r="C48" s="149"/>
      <c r="D48" s="149"/>
      <c r="E48" s="149"/>
    </row>
    <row r="49" spans="2:5" ht="15.95" thickBot="1">
      <c r="B49" s="131" t="s">
        <v>81</v>
      </c>
      <c r="C49" s="149"/>
      <c r="D49" s="149"/>
      <c r="E49" s="149"/>
    </row>
    <row r="50" spans="2:5" ht="15.95" thickBot="1">
      <c r="B50" s="150" t="s">
        <v>82</v>
      </c>
      <c r="C50" s="151">
        <f>SUM(C39:C49)</f>
        <v>0</v>
      </c>
      <c r="D50" s="151">
        <f t="shared" ref="D50:E50" si="16">SUM(D39:D49)</f>
        <v>0</v>
      </c>
      <c r="E50" s="151">
        <f t="shared" si="16"/>
        <v>0</v>
      </c>
    </row>
  </sheetData>
  <mergeCells count="9">
    <mergeCell ref="C3:I3"/>
    <mergeCell ref="E6:E11"/>
    <mergeCell ref="B37:B38"/>
    <mergeCell ref="C37:C38"/>
    <mergeCell ref="E37:E38"/>
    <mergeCell ref="C14:I14"/>
    <mergeCell ref="E17:E22"/>
    <mergeCell ref="C25:I25"/>
    <mergeCell ref="E28:E33"/>
  </mergeCells>
  <phoneticPr fontId="30" type="noConversion"/>
  <printOptions headings="1" gridLines="1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29"/>
  <sheetViews>
    <sheetView zoomScaleNormal="100" workbookViewId="0">
      <selection sqref="A1:IV65536"/>
    </sheetView>
  </sheetViews>
  <sheetFormatPr defaultColWidth="8.85546875" defaultRowHeight="14.45"/>
  <cols>
    <col min="2" max="2" width="21.7109375" bestFit="1" customWidth="1"/>
    <col min="3" max="3" width="17.42578125" customWidth="1"/>
    <col min="4" max="4" width="33.42578125" bestFit="1" customWidth="1"/>
    <col min="6" max="6" width="19" customWidth="1"/>
    <col min="7" max="7" width="10.42578125" customWidth="1"/>
    <col min="8" max="8" width="13.7109375" customWidth="1"/>
    <col min="9" max="9" width="13.42578125" customWidth="1"/>
    <col min="10" max="10" width="9.85546875" bestFit="1" customWidth="1"/>
    <col min="11" max="11" width="9.42578125" bestFit="1" customWidth="1"/>
    <col min="12" max="13" width="9.7109375" bestFit="1" customWidth="1"/>
    <col min="14" max="14" width="9.85546875" bestFit="1" customWidth="1"/>
    <col min="15" max="15" width="9.42578125" bestFit="1" customWidth="1"/>
    <col min="16" max="17" width="9.7109375" bestFit="1" customWidth="1"/>
    <col min="18" max="18" width="9.85546875" bestFit="1" customWidth="1"/>
    <col min="19" max="19" width="9.42578125" bestFit="1" customWidth="1"/>
    <col min="20" max="21" width="9.7109375" bestFit="1" customWidth="1"/>
    <col min="22" max="22" width="9.85546875" bestFit="1" customWidth="1"/>
    <col min="23" max="23" width="9.42578125" bestFit="1" customWidth="1"/>
    <col min="24" max="25" width="9.7109375" bestFit="1" customWidth="1"/>
    <col min="26" max="30" width="0" hidden="1" customWidth="1"/>
  </cols>
  <sheetData>
    <row r="1" spans="1:32" s="9" customFormat="1" ht="38.25" customHeight="1">
      <c r="A1" s="3"/>
      <c r="B1" s="4" t="s">
        <v>83</v>
      </c>
      <c r="C1" s="5" t="s">
        <v>84</v>
      </c>
      <c r="D1" s="5" t="s">
        <v>85</v>
      </c>
      <c r="E1" s="5"/>
      <c r="F1" s="5" t="s">
        <v>86</v>
      </c>
      <c r="G1" s="5" t="s">
        <v>87</v>
      </c>
      <c r="H1" s="5" t="s">
        <v>88</v>
      </c>
      <c r="I1" s="5" t="s">
        <v>89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8"/>
      <c r="AD1" s="6"/>
      <c r="AE1" s="3"/>
      <c r="AF1" s="6"/>
    </row>
    <row r="2" spans="1:32" s="9" customFormat="1" ht="55.35" customHeight="1">
      <c r="A2" s="3"/>
      <c r="B2" s="10"/>
      <c r="C2" s="11"/>
      <c r="D2" s="11"/>
      <c r="E2" s="11"/>
      <c r="F2" s="11"/>
      <c r="G2" s="5" t="s">
        <v>90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2"/>
      <c r="AA2" s="12"/>
      <c r="AB2" s="12"/>
      <c r="AC2" s="13" t="s">
        <v>91</v>
      </c>
      <c r="AD2" s="6"/>
      <c r="AE2" s="3"/>
      <c r="AF2" s="6"/>
    </row>
    <row r="3" spans="1:32" s="9" customFormat="1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2"/>
      <c r="AA3" s="12"/>
      <c r="AB3" s="12"/>
      <c r="AC3" s="12"/>
      <c r="AD3" s="13"/>
      <c r="AE3" s="6"/>
      <c r="AF3" s="3"/>
    </row>
    <row r="4" spans="1:32" s="9" customFormat="1" ht="12.75" customHeight="1">
      <c r="A4" s="6"/>
      <c r="B4" s="6"/>
      <c r="C4" s="6"/>
      <c r="D4" s="14" t="s">
        <v>92</v>
      </c>
      <c r="E4" s="14"/>
      <c r="F4" s="15" t="str">
        <f t="shared" ref="F4:Y4" si="0">IF(F5&lt;$C5, "Historic", IF(F5=$C5, "CURRENT", "Forecast"))</f>
        <v>Forecast</v>
      </c>
      <c r="G4" s="15" t="str">
        <f t="shared" si="0"/>
        <v>Forecast</v>
      </c>
      <c r="H4" s="15" t="str">
        <f t="shared" si="0"/>
        <v>Forecast</v>
      </c>
      <c r="I4" s="15" t="str">
        <f t="shared" si="0"/>
        <v>Forecast</v>
      </c>
      <c r="J4" s="15" t="str">
        <f t="shared" si="0"/>
        <v>Forecast</v>
      </c>
      <c r="K4" s="15" t="str">
        <f t="shared" si="0"/>
        <v>Forecast</v>
      </c>
      <c r="L4" s="15" t="str">
        <f t="shared" si="0"/>
        <v>Forecast</v>
      </c>
      <c r="M4" s="15" t="str">
        <f t="shared" si="0"/>
        <v>Forecast</v>
      </c>
      <c r="N4" s="15" t="str">
        <f t="shared" si="0"/>
        <v>Forecast</v>
      </c>
      <c r="O4" s="15" t="str">
        <f t="shared" si="0"/>
        <v>Forecast</v>
      </c>
      <c r="P4" s="15" t="str">
        <f t="shared" si="0"/>
        <v>Forecast</v>
      </c>
      <c r="Q4" s="15" t="str">
        <f t="shared" si="0"/>
        <v>Forecast</v>
      </c>
      <c r="R4" s="15" t="str">
        <f t="shared" si="0"/>
        <v>Forecast</v>
      </c>
      <c r="S4" s="15" t="str">
        <f t="shared" si="0"/>
        <v>Forecast</v>
      </c>
      <c r="T4" s="15" t="str">
        <f t="shared" si="0"/>
        <v>Forecast</v>
      </c>
      <c r="U4" s="15" t="str">
        <f t="shared" si="0"/>
        <v>Forecast</v>
      </c>
      <c r="V4" s="15" t="str">
        <f t="shared" si="0"/>
        <v>Forecast</v>
      </c>
      <c r="W4" s="15" t="str">
        <f t="shared" si="0"/>
        <v>Forecast</v>
      </c>
      <c r="X4" s="15" t="str">
        <f t="shared" si="0"/>
        <v>Forecast</v>
      </c>
      <c r="Y4" s="15" t="str">
        <f t="shared" si="0"/>
        <v>Forecast</v>
      </c>
      <c r="Z4" s="12"/>
      <c r="AA4" s="12"/>
      <c r="AB4" s="12"/>
      <c r="AC4" s="12"/>
      <c r="AD4" s="13"/>
      <c r="AE4" s="6"/>
      <c r="AF4" s="3"/>
    </row>
    <row r="5" spans="1:32" s="9" customFormat="1" ht="12.75" customHeight="1">
      <c r="A5" s="16"/>
      <c r="B5" s="17" t="s">
        <v>93</v>
      </c>
      <c r="C5" s="18">
        <v>0</v>
      </c>
      <c r="D5" s="14" t="s">
        <v>94</v>
      </c>
      <c r="E5" s="14"/>
      <c r="F5" s="19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9">
        <v>13</v>
      </c>
      <c r="S5" s="19">
        <v>14</v>
      </c>
      <c r="T5" s="19">
        <v>15</v>
      </c>
      <c r="U5" s="19">
        <v>16</v>
      </c>
      <c r="V5" s="19">
        <v>17</v>
      </c>
      <c r="W5" s="19">
        <v>18</v>
      </c>
      <c r="X5" s="19">
        <v>19</v>
      </c>
      <c r="Y5" s="19">
        <v>20</v>
      </c>
      <c r="Z5" s="12"/>
      <c r="AA5" s="12"/>
      <c r="AB5" s="12"/>
      <c r="AC5" s="12"/>
      <c r="AD5" s="13" t="s">
        <v>95</v>
      </c>
      <c r="AE5" s="6"/>
      <c r="AF5" s="3"/>
    </row>
    <row r="6" spans="1:32" s="9" customFormat="1">
      <c r="A6" s="16"/>
      <c r="B6" s="17" t="s">
        <v>96</v>
      </c>
      <c r="C6" s="20"/>
      <c r="D6" s="21" t="s">
        <v>97</v>
      </c>
      <c r="E6" s="21"/>
      <c r="F6" s="22">
        <f>C6</f>
        <v>0</v>
      </c>
      <c r="G6" s="22">
        <f t="shared" ref="G6:Y6" si="1">DATE(YEAR(F6),MONTH(F6)+3,DAY(F6))</f>
        <v>91</v>
      </c>
      <c r="H6" s="22">
        <f t="shared" si="1"/>
        <v>183</v>
      </c>
      <c r="I6" s="22">
        <f t="shared" si="1"/>
        <v>275</v>
      </c>
      <c r="J6" s="22">
        <f t="shared" si="1"/>
        <v>367</v>
      </c>
      <c r="K6" s="22">
        <f t="shared" si="1"/>
        <v>457</v>
      </c>
      <c r="L6" s="22">
        <f t="shared" si="1"/>
        <v>548</v>
      </c>
      <c r="M6" s="22">
        <f t="shared" si="1"/>
        <v>640</v>
      </c>
      <c r="N6" s="22">
        <f t="shared" si="1"/>
        <v>732</v>
      </c>
      <c r="O6" s="22">
        <f t="shared" si="1"/>
        <v>822</v>
      </c>
      <c r="P6" s="22">
        <f t="shared" si="1"/>
        <v>913</v>
      </c>
      <c r="Q6" s="22">
        <f t="shared" si="1"/>
        <v>1005</v>
      </c>
      <c r="R6" s="22">
        <f t="shared" si="1"/>
        <v>1097</v>
      </c>
      <c r="S6" s="22">
        <f t="shared" si="1"/>
        <v>1187</v>
      </c>
      <c r="T6" s="22">
        <f t="shared" si="1"/>
        <v>1278</v>
      </c>
      <c r="U6" s="22">
        <f t="shared" si="1"/>
        <v>1370</v>
      </c>
      <c r="V6" s="22">
        <f t="shared" si="1"/>
        <v>1462</v>
      </c>
      <c r="W6" s="22">
        <f t="shared" si="1"/>
        <v>1553</v>
      </c>
      <c r="X6" s="22">
        <f t="shared" si="1"/>
        <v>1644</v>
      </c>
      <c r="Y6" s="22">
        <f t="shared" si="1"/>
        <v>1736</v>
      </c>
      <c r="Z6" s="12"/>
      <c r="AA6" s="12"/>
      <c r="AB6" s="12"/>
      <c r="AC6" s="12"/>
      <c r="AD6" s="13" t="s">
        <v>98</v>
      </c>
      <c r="AE6" s="3"/>
      <c r="AF6" s="3"/>
    </row>
    <row r="7" spans="1:32" s="9" customFormat="1">
      <c r="A7" s="3"/>
      <c r="B7" s="3"/>
      <c r="C7" s="3"/>
      <c r="D7" s="21" t="s">
        <v>99</v>
      </c>
      <c r="E7" s="21"/>
      <c r="F7" s="22">
        <f t="shared" ref="F7:Y7" si="2">DATE(YEAR(F6), MONTH(F6) + 3, DAY(F6) -1)</f>
        <v>90</v>
      </c>
      <c r="G7" s="22">
        <f t="shared" si="2"/>
        <v>182</v>
      </c>
      <c r="H7" s="22">
        <f t="shared" si="2"/>
        <v>274</v>
      </c>
      <c r="I7" s="22">
        <f t="shared" si="2"/>
        <v>366</v>
      </c>
      <c r="J7" s="22">
        <f t="shared" si="2"/>
        <v>456</v>
      </c>
      <c r="K7" s="22">
        <f t="shared" si="2"/>
        <v>547</v>
      </c>
      <c r="L7" s="22">
        <f t="shared" si="2"/>
        <v>639</v>
      </c>
      <c r="M7" s="22">
        <f t="shared" si="2"/>
        <v>731</v>
      </c>
      <c r="N7" s="22">
        <f t="shared" si="2"/>
        <v>821</v>
      </c>
      <c r="O7" s="22">
        <f t="shared" si="2"/>
        <v>912</v>
      </c>
      <c r="P7" s="22">
        <f t="shared" si="2"/>
        <v>1004</v>
      </c>
      <c r="Q7" s="22">
        <f t="shared" si="2"/>
        <v>1096</v>
      </c>
      <c r="R7" s="22">
        <f t="shared" si="2"/>
        <v>1186</v>
      </c>
      <c r="S7" s="22">
        <f t="shared" si="2"/>
        <v>1277</v>
      </c>
      <c r="T7" s="22">
        <f t="shared" si="2"/>
        <v>1369</v>
      </c>
      <c r="U7" s="22">
        <f t="shared" si="2"/>
        <v>1461</v>
      </c>
      <c r="V7" s="22">
        <f t="shared" si="2"/>
        <v>1552</v>
      </c>
      <c r="W7" s="22">
        <f t="shared" si="2"/>
        <v>1643</v>
      </c>
      <c r="X7" s="22">
        <f t="shared" si="2"/>
        <v>1735</v>
      </c>
      <c r="Y7" s="22">
        <f t="shared" si="2"/>
        <v>1827</v>
      </c>
      <c r="Z7" s="12"/>
      <c r="AA7" s="12"/>
      <c r="AB7" s="12"/>
      <c r="AC7" s="12"/>
      <c r="AD7" s="13"/>
      <c r="AE7" s="3"/>
      <c r="AF7" s="3"/>
    </row>
    <row r="8" spans="1:32" s="9" customFormat="1">
      <c r="A8" s="3"/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2"/>
      <c r="AA8" s="12"/>
      <c r="AB8" s="12"/>
      <c r="AC8" s="12"/>
      <c r="AD8" s="13"/>
      <c r="AE8" s="3"/>
      <c r="AF8" s="3"/>
    </row>
    <row r="9" spans="1:32" s="9" customFormat="1">
      <c r="A9" s="3"/>
      <c r="B9" s="24" t="s">
        <v>100</v>
      </c>
      <c r="C9" s="3"/>
      <c r="D9" s="3"/>
      <c r="E9" s="3"/>
      <c r="F9" s="25" t="s">
        <v>101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12"/>
      <c r="AA9" s="12"/>
      <c r="AB9" s="12"/>
      <c r="AC9" s="12"/>
      <c r="AD9" s="13"/>
      <c r="AE9" s="3"/>
      <c r="AF9" s="3"/>
    </row>
    <row r="10" spans="1:32" s="9" customFormat="1">
      <c r="A10" s="3"/>
      <c r="B10" s="23"/>
      <c r="C10" s="3"/>
      <c r="D10" s="3"/>
      <c r="E10" s="3"/>
      <c r="F10" s="28" t="str">
        <f t="shared" ref="F10:Y10" si="3">F4</f>
        <v>Forecast</v>
      </c>
      <c r="G10" s="28" t="str">
        <f t="shared" si="3"/>
        <v>Forecast</v>
      </c>
      <c r="H10" s="28" t="str">
        <f t="shared" si="3"/>
        <v>Forecast</v>
      </c>
      <c r="I10" s="28" t="str">
        <f t="shared" si="3"/>
        <v>Forecast</v>
      </c>
      <c r="J10" s="28" t="str">
        <f t="shared" si="3"/>
        <v>Forecast</v>
      </c>
      <c r="K10" s="28" t="str">
        <f t="shared" si="3"/>
        <v>Forecast</v>
      </c>
      <c r="L10" s="28" t="str">
        <f t="shared" si="3"/>
        <v>Forecast</v>
      </c>
      <c r="M10" s="28" t="str">
        <f t="shared" si="3"/>
        <v>Forecast</v>
      </c>
      <c r="N10" s="28" t="str">
        <f t="shared" si="3"/>
        <v>Forecast</v>
      </c>
      <c r="O10" s="28" t="str">
        <f t="shared" si="3"/>
        <v>Forecast</v>
      </c>
      <c r="P10" s="28" t="str">
        <f t="shared" si="3"/>
        <v>Forecast</v>
      </c>
      <c r="Q10" s="28" t="str">
        <f t="shared" si="3"/>
        <v>Forecast</v>
      </c>
      <c r="R10" s="28" t="str">
        <f t="shared" si="3"/>
        <v>Forecast</v>
      </c>
      <c r="S10" s="28" t="str">
        <f t="shared" si="3"/>
        <v>Forecast</v>
      </c>
      <c r="T10" s="28" t="str">
        <f t="shared" si="3"/>
        <v>Forecast</v>
      </c>
      <c r="U10" s="28" t="str">
        <f t="shared" si="3"/>
        <v>Forecast</v>
      </c>
      <c r="V10" s="28" t="str">
        <f t="shared" si="3"/>
        <v>Forecast</v>
      </c>
      <c r="W10" s="28" t="str">
        <f t="shared" si="3"/>
        <v>Forecast</v>
      </c>
      <c r="X10" s="28" t="str">
        <f t="shared" si="3"/>
        <v>Forecast</v>
      </c>
      <c r="Y10" s="28" t="str">
        <f t="shared" si="3"/>
        <v>Forecast</v>
      </c>
      <c r="Z10" s="12"/>
      <c r="AA10" s="12"/>
      <c r="AB10" s="12"/>
      <c r="AC10" s="12"/>
      <c r="AD10" s="13"/>
      <c r="AE10" s="3"/>
      <c r="AF10" s="3"/>
    </row>
    <row r="11" spans="1:32" s="9" customFormat="1" ht="12.75" customHeight="1">
      <c r="A11" s="3"/>
      <c r="B11" s="29"/>
      <c r="C11" s="27" t="s">
        <v>102</v>
      </c>
      <c r="D11" s="19" t="s">
        <v>103</v>
      </c>
      <c r="E11" s="30" t="s">
        <v>82</v>
      </c>
      <c r="F11" s="27">
        <v>1</v>
      </c>
      <c r="G11" s="19">
        <v>2</v>
      </c>
      <c r="H11" s="19">
        <v>3</v>
      </c>
      <c r="I11" s="19">
        <v>4</v>
      </c>
      <c r="J11" s="19">
        <v>5</v>
      </c>
      <c r="K11" s="19">
        <v>6</v>
      </c>
      <c r="L11" s="19">
        <v>7</v>
      </c>
      <c r="M11" s="19">
        <v>8</v>
      </c>
      <c r="N11" s="19">
        <v>9</v>
      </c>
      <c r="O11" s="19">
        <v>10</v>
      </c>
      <c r="P11" s="19">
        <v>11</v>
      </c>
      <c r="Q11" s="19">
        <v>12</v>
      </c>
      <c r="R11" s="19">
        <v>13</v>
      </c>
      <c r="S11" s="19">
        <v>14</v>
      </c>
      <c r="T11" s="19">
        <v>15</v>
      </c>
      <c r="U11" s="19">
        <v>16</v>
      </c>
      <c r="V11" s="19">
        <v>17</v>
      </c>
      <c r="W11" s="19">
        <v>18</v>
      </c>
      <c r="X11" s="19">
        <v>19</v>
      </c>
      <c r="Y11" s="19">
        <v>20</v>
      </c>
      <c r="Z11" s="31" t="s">
        <v>104</v>
      </c>
      <c r="AA11" s="32" t="s">
        <v>105</v>
      </c>
      <c r="AB11" s="32" t="s">
        <v>106</v>
      </c>
      <c r="AC11" s="33" t="s">
        <v>102</v>
      </c>
      <c r="AD11" s="32" t="s">
        <v>107</v>
      </c>
      <c r="AE11" s="19" t="s">
        <v>82</v>
      </c>
      <c r="AF11" s="3"/>
    </row>
    <row r="12" spans="1:32" s="9" customFormat="1">
      <c r="A12" s="3"/>
      <c r="B12" s="34"/>
      <c r="C12" s="35" t="s">
        <v>108</v>
      </c>
      <c r="D12" s="36" t="s">
        <v>109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 t="str">
        <f>B22</f>
        <v>Industrial</v>
      </c>
      <c r="AA12" s="39" t="s">
        <v>110</v>
      </c>
      <c r="AB12" s="13"/>
      <c r="AC12" s="40">
        <v>1</v>
      </c>
      <c r="AD12" s="13" t="s">
        <v>111</v>
      </c>
      <c r="AE12" s="41">
        <f t="shared" ref="AE12:AE24" si="4">SUM(F12:Y12)</f>
        <v>0</v>
      </c>
      <c r="AF12" s="3"/>
    </row>
    <row r="13" spans="1:32" s="9" customFormat="1" ht="12.75" customHeight="1">
      <c r="A13" s="3"/>
      <c r="B13" s="29" t="s">
        <v>84</v>
      </c>
      <c r="C13" s="35" t="s">
        <v>112</v>
      </c>
      <c r="D13" s="36" t="s">
        <v>113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42" t="str">
        <f t="shared" ref="Z13:AA24" si="5">Z12</f>
        <v>Industrial</v>
      </c>
      <c r="AA13" s="13" t="str">
        <f t="shared" si="5"/>
        <v>C</v>
      </c>
      <c r="AB13" s="43"/>
      <c r="AC13" s="40">
        <v>2</v>
      </c>
      <c r="AD13" s="13" t="s">
        <v>114</v>
      </c>
      <c r="AE13" s="41">
        <f t="shared" si="4"/>
        <v>0</v>
      </c>
      <c r="AF13" s="3"/>
    </row>
    <row r="14" spans="1:32" s="9" customFormat="1">
      <c r="A14" s="3"/>
      <c r="B14" s="225">
        <f>C2</f>
        <v>0</v>
      </c>
      <c r="C14" s="35" t="s">
        <v>115</v>
      </c>
      <c r="D14" s="36" t="s">
        <v>116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42" t="str">
        <f t="shared" si="5"/>
        <v>Industrial</v>
      </c>
      <c r="AA14" s="13" t="str">
        <f t="shared" si="5"/>
        <v>C</v>
      </c>
      <c r="AB14" s="43"/>
      <c r="AC14" s="40">
        <v>3</v>
      </c>
      <c r="AD14" s="13" t="s">
        <v>117</v>
      </c>
      <c r="AE14" s="41">
        <f t="shared" si="4"/>
        <v>0</v>
      </c>
      <c r="AF14" s="3"/>
    </row>
    <row r="15" spans="1:32" s="9" customFormat="1">
      <c r="A15" s="3"/>
      <c r="B15" s="226"/>
      <c r="C15" s="35" t="s">
        <v>118</v>
      </c>
      <c r="D15" s="36" t="s">
        <v>119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42" t="str">
        <f t="shared" si="5"/>
        <v>Industrial</v>
      </c>
      <c r="AA15" s="13" t="str">
        <f t="shared" si="5"/>
        <v>C</v>
      </c>
      <c r="AB15" s="43"/>
      <c r="AC15" s="40">
        <v>4</v>
      </c>
      <c r="AD15" s="13" t="s">
        <v>120</v>
      </c>
      <c r="AE15" s="41">
        <f t="shared" si="4"/>
        <v>0</v>
      </c>
      <c r="AF15" s="3"/>
    </row>
    <row r="16" spans="1:32" s="9" customFormat="1">
      <c r="A16" s="3"/>
      <c r="B16" s="227"/>
      <c r="C16" s="35" t="s">
        <v>121</v>
      </c>
      <c r="D16" s="36" t="s">
        <v>122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42" t="str">
        <f t="shared" si="5"/>
        <v>Industrial</v>
      </c>
      <c r="AA16" s="13" t="str">
        <f t="shared" si="5"/>
        <v>C</v>
      </c>
      <c r="AB16" s="43"/>
      <c r="AC16" s="40">
        <v>5</v>
      </c>
      <c r="AD16" s="13" t="s">
        <v>123</v>
      </c>
      <c r="AE16" s="41">
        <f t="shared" si="4"/>
        <v>0</v>
      </c>
      <c r="AF16" s="3"/>
    </row>
    <row r="17" spans="1:35" s="9" customFormat="1">
      <c r="A17" s="3"/>
      <c r="B17" s="29"/>
      <c r="C17" s="35" t="s">
        <v>124</v>
      </c>
      <c r="D17" s="36" t="s">
        <v>125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42" t="str">
        <f t="shared" si="5"/>
        <v>Industrial</v>
      </c>
      <c r="AA17" s="13" t="str">
        <f t="shared" si="5"/>
        <v>C</v>
      </c>
      <c r="AB17" s="43"/>
      <c r="AC17" s="40">
        <v>6</v>
      </c>
      <c r="AD17" s="13" t="s">
        <v>126</v>
      </c>
      <c r="AE17" s="41">
        <f t="shared" si="4"/>
        <v>0</v>
      </c>
      <c r="AF17" s="3"/>
    </row>
    <row r="18" spans="1:35" s="9" customFormat="1">
      <c r="A18" s="3"/>
      <c r="B18" s="225"/>
      <c r="C18" s="35" t="s">
        <v>127</v>
      </c>
      <c r="D18" s="36" t="s">
        <v>128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42" t="str">
        <f t="shared" si="5"/>
        <v>Industrial</v>
      </c>
      <c r="AA18" s="13" t="str">
        <f t="shared" si="5"/>
        <v>C</v>
      </c>
      <c r="AB18" s="43"/>
      <c r="AC18" s="40">
        <v>7</v>
      </c>
      <c r="AD18" s="13" t="s">
        <v>129</v>
      </c>
      <c r="AE18" s="41">
        <f t="shared" si="4"/>
        <v>0</v>
      </c>
      <c r="AF18" s="3"/>
    </row>
    <row r="19" spans="1:35" s="9" customFormat="1">
      <c r="A19" s="3"/>
      <c r="B19" s="226"/>
      <c r="C19" s="35" t="s">
        <v>130</v>
      </c>
      <c r="D19" s="36" t="s">
        <v>131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42" t="str">
        <f t="shared" si="5"/>
        <v>Industrial</v>
      </c>
      <c r="AA19" s="13" t="str">
        <f t="shared" si="5"/>
        <v>C</v>
      </c>
      <c r="AB19" s="43"/>
      <c r="AC19" s="40">
        <v>8</v>
      </c>
      <c r="AD19" s="13" t="s">
        <v>132</v>
      </c>
      <c r="AE19" s="41">
        <f t="shared" si="4"/>
        <v>0</v>
      </c>
      <c r="AF19" s="3"/>
    </row>
    <row r="20" spans="1:35" s="9" customFormat="1">
      <c r="A20" s="3"/>
      <c r="B20" s="227"/>
      <c r="C20" s="35" t="s">
        <v>133</v>
      </c>
      <c r="D20" s="36" t="s">
        <v>134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42" t="str">
        <f t="shared" si="5"/>
        <v>Industrial</v>
      </c>
      <c r="AA20" s="13" t="str">
        <f t="shared" si="5"/>
        <v>C</v>
      </c>
      <c r="AB20" s="43"/>
      <c r="AC20" s="40">
        <v>9</v>
      </c>
      <c r="AD20" s="13" t="s">
        <v>135</v>
      </c>
      <c r="AE20" s="41">
        <f t="shared" si="4"/>
        <v>0</v>
      </c>
      <c r="AF20" s="3"/>
    </row>
    <row r="21" spans="1:35" s="9" customFormat="1">
      <c r="A21" s="3"/>
      <c r="B21" s="29" t="s">
        <v>87</v>
      </c>
      <c r="C21" s="35" t="s">
        <v>136</v>
      </c>
      <c r="D21" s="36" t="s">
        <v>137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42" t="str">
        <f t="shared" si="5"/>
        <v>Industrial</v>
      </c>
      <c r="AA21" s="13" t="str">
        <f t="shared" si="5"/>
        <v>C</v>
      </c>
      <c r="AB21" s="43"/>
      <c r="AC21" s="40">
        <v>10</v>
      </c>
      <c r="AD21" s="13" t="s">
        <v>138</v>
      </c>
      <c r="AE21" s="41">
        <f t="shared" si="4"/>
        <v>0</v>
      </c>
      <c r="AF21" s="3"/>
    </row>
    <row r="22" spans="1:35" s="9" customFormat="1">
      <c r="A22" s="3"/>
      <c r="B22" s="112" t="str">
        <f>G2</f>
        <v>Industrial</v>
      </c>
      <c r="C22" s="35" t="s">
        <v>139</v>
      </c>
      <c r="D22" s="36" t="s">
        <v>140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42" t="str">
        <f t="shared" si="5"/>
        <v>Industrial</v>
      </c>
      <c r="AA22" s="13" t="str">
        <f t="shared" si="5"/>
        <v>C</v>
      </c>
      <c r="AB22" s="43"/>
      <c r="AC22" s="40">
        <v>11</v>
      </c>
      <c r="AD22" s="13" t="s">
        <v>141</v>
      </c>
      <c r="AE22" s="41">
        <f t="shared" si="4"/>
        <v>0</v>
      </c>
      <c r="AF22" s="3"/>
    </row>
    <row r="23" spans="1:35" s="9" customFormat="1">
      <c r="A23" s="3"/>
      <c r="B23" s="44"/>
      <c r="C23" s="35" t="s">
        <v>142</v>
      </c>
      <c r="D23" s="36" t="s">
        <v>143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42" t="str">
        <f t="shared" si="5"/>
        <v>Industrial</v>
      </c>
      <c r="AA23" s="13" t="str">
        <f t="shared" si="5"/>
        <v>C</v>
      </c>
      <c r="AB23" s="43"/>
      <c r="AC23" s="40">
        <v>12</v>
      </c>
      <c r="AD23" s="13" t="s">
        <v>144</v>
      </c>
      <c r="AE23" s="41">
        <f t="shared" si="4"/>
        <v>0</v>
      </c>
      <c r="AF23" s="3"/>
    </row>
    <row r="24" spans="1:35" s="9" customFormat="1">
      <c r="A24" s="3"/>
      <c r="B24" s="45"/>
      <c r="C24" s="35" t="s">
        <v>145</v>
      </c>
      <c r="D24" s="36" t="s">
        <v>146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46" t="str">
        <f t="shared" si="5"/>
        <v>Industrial</v>
      </c>
      <c r="AA24" s="13" t="str">
        <f t="shared" si="5"/>
        <v>C</v>
      </c>
      <c r="AB24" s="47"/>
      <c r="AC24" s="40">
        <v>13</v>
      </c>
      <c r="AD24" s="13" t="s">
        <v>147</v>
      </c>
      <c r="AE24" s="41">
        <f t="shared" si="4"/>
        <v>0</v>
      </c>
      <c r="AF24" s="3"/>
    </row>
    <row r="25" spans="1:35" s="9" customFormat="1">
      <c r="A25" s="3"/>
      <c r="B25" s="48"/>
      <c r="C25" s="49"/>
      <c r="D25" s="50" t="s">
        <v>148</v>
      </c>
      <c r="E25" s="51">
        <f t="shared" ref="E25:Y25" si="6">SUM(E12:E24)</f>
        <v>0</v>
      </c>
      <c r="F25" s="52">
        <f t="shared" si="6"/>
        <v>0</v>
      </c>
      <c r="G25" s="51">
        <f t="shared" si="6"/>
        <v>0</v>
      </c>
      <c r="H25" s="51">
        <f t="shared" si="6"/>
        <v>0</v>
      </c>
      <c r="I25" s="51">
        <f t="shared" si="6"/>
        <v>0</v>
      </c>
      <c r="J25" s="51">
        <f t="shared" si="6"/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51">
        <f t="shared" si="6"/>
        <v>0</v>
      </c>
      <c r="Q25" s="51">
        <f t="shared" si="6"/>
        <v>0</v>
      </c>
      <c r="R25" s="51">
        <f t="shared" si="6"/>
        <v>0</v>
      </c>
      <c r="S25" s="51">
        <f t="shared" si="6"/>
        <v>0</v>
      </c>
      <c r="T25" s="51">
        <f t="shared" si="6"/>
        <v>0</v>
      </c>
      <c r="U25" s="51">
        <f t="shared" si="6"/>
        <v>0</v>
      </c>
      <c r="V25" s="51">
        <f t="shared" si="6"/>
        <v>0</v>
      </c>
      <c r="W25" s="51">
        <f t="shared" si="6"/>
        <v>0</v>
      </c>
      <c r="X25" s="51">
        <f t="shared" si="6"/>
        <v>0</v>
      </c>
      <c r="Y25" s="51">
        <f t="shared" si="6"/>
        <v>0</v>
      </c>
      <c r="Z25" s="13"/>
      <c r="AA25" s="13"/>
      <c r="AB25" s="13"/>
      <c r="AC25" s="53"/>
      <c r="AD25" s="13"/>
      <c r="AE25" s="41">
        <f>SUM(AE12:AE24)</f>
        <v>0</v>
      </c>
      <c r="AF25" s="3"/>
      <c r="AI25" s="54"/>
    </row>
    <row r="26" spans="1:35" s="9" customFormat="1">
      <c r="A26" s="3"/>
      <c r="B26" s="3"/>
      <c r="C26" s="3"/>
      <c r="D26" s="50" t="s">
        <v>149</v>
      </c>
      <c r="E26" s="52"/>
      <c r="F26" s="51">
        <f>F25</f>
        <v>0</v>
      </c>
      <c r="G26" s="51">
        <f t="shared" ref="G26:Y26" si="7">G25+F26</f>
        <v>0</v>
      </c>
      <c r="H26" s="51">
        <f t="shared" si="7"/>
        <v>0</v>
      </c>
      <c r="I26" s="51">
        <f t="shared" si="7"/>
        <v>0</v>
      </c>
      <c r="J26" s="51">
        <f t="shared" si="7"/>
        <v>0</v>
      </c>
      <c r="K26" s="51">
        <f t="shared" si="7"/>
        <v>0</v>
      </c>
      <c r="L26" s="51">
        <f t="shared" si="7"/>
        <v>0</v>
      </c>
      <c r="M26" s="51">
        <f t="shared" si="7"/>
        <v>0</v>
      </c>
      <c r="N26" s="51">
        <f t="shared" si="7"/>
        <v>0</v>
      </c>
      <c r="O26" s="51">
        <f t="shared" si="7"/>
        <v>0</v>
      </c>
      <c r="P26" s="51">
        <f t="shared" si="7"/>
        <v>0</v>
      </c>
      <c r="Q26" s="51">
        <f t="shared" si="7"/>
        <v>0</v>
      </c>
      <c r="R26" s="51">
        <f t="shared" si="7"/>
        <v>0</v>
      </c>
      <c r="S26" s="51">
        <f t="shared" si="7"/>
        <v>0</v>
      </c>
      <c r="T26" s="51">
        <f t="shared" si="7"/>
        <v>0</v>
      </c>
      <c r="U26" s="51">
        <f t="shared" si="7"/>
        <v>0</v>
      </c>
      <c r="V26" s="51">
        <f t="shared" si="7"/>
        <v>0</v>
      </c>
      <c r="W26" s="51">
        <f t="shared" si="7"/>
        <v>0</v>
      </c>
      <c r="X26" s="51">
        <f t="shared" si="7"/>
        <v>0</v>
      </c>
      <c r="Y26" s="51">
        <f t="shared" si="7"/>
        <v>0</v>
      </c>
      <c r="Z26" s="12"/>
      <c r="AA26" s="12"/>
      <c r="AB26" s="12"/>
      <c r="AC26" s="12"/>
      <c r="AD26" s="55"/>
      <c r="AE26" s="6"/>
      <c r="AF26" s="3"/>
    </row>
    <row r="27" spans="1:35" s="9" customFormat="1">
      <c r="A27" s="3"/>
      <c r="B27" s="3"/>
      <c r="C27" s="3"/>
      <c r="D27" s="56" t="s">
        <v>150</v>
      </c>
      <c r="E27" s="5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2"/>
      <c r="AA27" s="12"/>
      <c r="AB27" s="12"/>
      <c r="AC27" s="12"/>
      <c r="AD27" s="13" t="s">
        <v>151</v>
      </c>
      <c r="AE27" s="3"/>
      <c r="AF27" s="3"/>
    </row>
    <row r="28" spans="1:35" s="9" customFormat="1">
      <c r="A28" s="3"/>
      <c r="B28" s="3"/>
      <c r="C28" s="3"/>
      <c r="D28" s="56" t="s">
        <v>152</v>
      </c>
      <c r="E28" s="58">
        <f>0.85*E27</f>
        <v>0</v>
      </c>
      <c r="F28" s="59" t="s">
        <v>153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2"/>
      <c r="AA28" s="12"/>
      <c r="AB28" s="12"/>
      <c r="AC28" s="12"/>
      <c r="AD28" s="55"/>
      <c r="AE28" s="3"/>
      <c r="AF28" s="3"/>
    </row>
    <row r="29" spans="1:35" s="9" customFormat="1">
      <c r="A29" s="3"/>
      <c r="B29" s="3"/>
      <c r="C29" s="3"/>
      <c r="D29" s="60" t="s">
        <v>154</v>
      </c>
      <c r="E29" s="61">
        <f>IF(E25=0,0,E27/E25)</f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2"/>
      <c r="AA29" s="62"/>
      <c r="AB29" s="62"/>
      <c r="AC29" s="12"/>
      <c r="AD29" s="13"/>
      <c r="AE29" s="3"/>
      <c r="AF29" s="3"/>
    </row>
  </sheetData>
  <mergeCells count="2">
    <mergeCell ref="B14:B16"/>
    <mergeCell ref="B18:B20"/>
  </mergeCells>
  <conditionalFormatting sqref="AE12:AE24">
    <cfRule type="cellIs" dxfId="11" priority="7" stopIfTrue="1" operator="greaterThan">
      <formula>$E12</formula>
    </cfRule>
  </conditionalFormatting>
  <conditionalFormatting sqref="D12:D24">
    <cfRule type="expression" dxfId="10" priority="6" stopIfTrue="1">
      <formula>$AE12&gt;$E12</formula>
    </cfRule>
  </conditionalFormatting>
  <conditionalFormatting sqref="AE25">
    <cfRule type="cellIs" dxfId="9" priority="5" stopIfTrue="1" operator="greaterThan">
      <formula>$E25</formula>
    </cfRule>
  </conditionalFormatting>
  <conditionalFormatting sqref="E12:E24">
    <cfRule type="expression" dxfId="8" priority="4" stopIfTrue="1">
      <formula>$AE12&gt;$E12</formula>
    </cfRule>
  </conditionalFormatting>
  <conditionalFormatting sqref="D25:E25">
    <cfRule type="expression" dxfId="7" priority="3" stopIfTrue="1">
      <formula>$AE$30&gt;$E$30</formula>
    </cfRule>
  </conditionalFormatting>
  <conditionalFormatting sqref="F12:Y24">
    <cfRule type="expression" dxfId="6" priority="2" stopIfTrue="1">
      <formula>F12&gt;$E12</formula>
    </cfRule>
  </conditionalFormatting>
  <dataValidations count="15">
    <dataValidation allowBlank="1" showInputMessage="1" showErrorMessage="1" promptTitle="Project Start Date" prompt="Please enter the project start date.  This should be the first day of the month in which the whole project started - it should be consistent across all participants within the project." sqref="C6" xr:uid="{00000000-0002-0000-0400-000000000000}"/>
    <dataValidation allowBlank="1" showInputMessage="1" showErrorMessage="1" promptTitle="Current Claim Number" prompt="Please enter the current claim number (e.g. 3 for the claim relating to the third quarter within the project)" sqref="C5" xr:uid="{00000000-0002-0000-0400-000001000000}"/>
    <dataValidation allowBlank="1" showInputMessage="1" showErrorMessage="1" promptTitle="SUN Vendor Code" prompt="Please enter the Vendor Code that is used within the SUN system to identify this payee (where relevant)" sqref="V2" xr:uid="{00000000-0002-0000-0400-000002000000}"/>
    <dataValidation allowBlank="1" showInputMessage="1" showErrorMessage="1" promptTitle="Country" prompt="Please enter the name of the country" sqref="U2" xr:uid="{00000000-0002-0000-0400-000003000000}"/>
    <dataValidation allowBlank="1" showInputMessage="1" showErrorMessage="1" promptTitle="Postcode" prompt="Please enter the postcode" sqref="S2" xr:uid="{00000000-0002-0000-0400-000004000000}"/>
    <dataValidation allowBlank="1" showInputMessage="1" showErrorMessage="1" promptTitle="County" prompt="Please enter the name of the county" sqref="R2" xr:uid="{00000000-0002-0000-0400-000005000000}"/>
    <dataValidation allowBlank="1" showInputMessage="1" showErrorMessage="1" promptTitle="Address Town" prompt="Please enter the name of the town or city" sqref="Q2" xr:uid="{00000000-0002-0000-0400-000006000000}"/>
    <dataValidation allowBlank="1" showInputMessage="1" showErrorMessage="1" promptTitle="Address Line 3" prompt="Please enter the third line of the address" sqref="P2" xr:uid="{00000000-0002-0000-0400-000007000000}"/>
    <dataValidation allowBlank="1" showInputMessage="1" showErrorMessage="1" promptTitle="Address Line 2" prompt="Please enter the second line of the address" sqref="O2" xr:uid="{00000000-0002-0000-0400-000008000000}"/>
    <dataValidation allowBlank="1" showInputMessage="1" showErrorMessage="1" promptTitle="Address Line 1" prompt="Please enter the first line of the address" sqref="N2" xr:uid="{00000000-0002-0000-0400-000009000000}"/>
    <dataValidation allowBlank="1" showInputMessage="1" showErrorMessage="1" promptTitle="Company ID / Reference Number" prompt="Please enter the Company ID or reference number of the organisation (see http://www.companieshouse.gov.uk)" sqref="M2" xr:uid="{00000000-0002-0000-0400-00000A000000}"/>
    <dataValidation allowBlank="1" showInputMessage="1" showErrorMessage="1" promptTitle="Contact Email" prompt="Please enter the email address of the project contact" sqref="L2" xr:uid="{00000000-0002-0000-0400-00000B000000}"/>
    <dataValidation allowBlank="1" showInputMessage="1" showErrorMessage="1" promptTitle="Contact Telephone" prompt="Please enter the telephone number of the project contact" sqref="K2" xr:uid="{00000000-0002-0000-0400-00000C000000}"/>
    <dataValidation allowBlank="1" showInputMessage="1" showErrorMessage="1" promptTitle="Contact Name" prompt="Please enter the name of the project contact at this organisation" sqref="J2" xr:uid="{00000000-0002-0000-0400-00000D000000}"/>
    <dataValidation allowBlank="1" showInputMessage="1" showErrorMessage="1" promptTitle="Organisation Name" prompt="Please enter the full legal name of the participating organisation" sqref="C2" xr:uid="{00000000-0002-0000-0400-00000E000000}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I29"/>
  <sheetViews>
    <sheetView workbookViewId="0">
      <selection activeCell="D25" sqref="D25"/>
    </sheetView>
  </sheetViews>
  <sheetFormatPr defaultColWidth="8.85546875" defaultRowHeight="14.45"/>
  <cols>
    <col min="2" max="2" width="21.7109375" bestFit="1" customWidth="1"/>
    <col min="3" max="3" width="17.42578125" customWidth="1"/>
    <col min="4" max="4" width="33.42578125" bestFit="1" customWidth="1"/>
    <col min="6" max="6" width="19" customWidth="1"/>
    <col min="7" max="7" width="10.42578125" customWidth="1"/>
    <col min="8" max="8" width="14.42578125" customWidth="1"/>
    <col min="9" max="9" width="14" customWidth="1"/>
    <col min="10" max="10" width="9.85546875" bestFit="1" customWidth="1"/>
    <col min="11" max="11" width="9.42578125" bestFit="1" customWidth="1"/>
    <col min="12" max="13" width="9.7109375" bestFit="1" customWidth="1"/>
    <col min="14" max="14" width="9.85546875" bestFit="1" customWidth="1"/>
    <col min="15" max="15" width="9.42578125" bestFit="1" customWidth="1"/>
    <col min="16" max="17" width="9.7109375" bestFit="1" customWidth="1"/>
    <col min="18" max="18" width="9.85546875" bestFit="1" customWidth="1"/>
    <col min="19" max="19" width="9.42578125" bestFit="1" customWidth="1"/>
    <col min="20" max="21" width="9.7109375" bestFit="1" customWidth="1"/>
    <col min="22" max="22" width="9.85546875" bestFit="1" customWidth="1"/>
    <col min="23" max="23" width="9.42578125" bestFit="1" customWidth="1"/>
    <col min="24" max="25" width="9.7109375" bestFit="1" customWidth="1"/>
    <col min="26" max="30" width="0" hidden="1" customWidth="1"/>
  </cols>
  <sheetData>
    <row r="1" spans="1:32" s="9" customFormat="1" ht="38.25" customHeight="1">
      <c r="A1" s="3"/>
      <c r="B1" s="4" t="s">
        <v>83</v>
      </c>
      <c r="C1" s="5" t="s">
        <v>84</v>
      </c>
      <c r="D1" s="5" t="s">
        <v>85</v>
      </c>
      <c r="E1" s="5"/>
      <c r="F1" s="5" t="s">
        <v>86</v>
      </c>
      <c r="G1" s="5" t="s">
        <v>87</v>
      </c>
      <c r="H1" s="5" t="s">
        <v>88</v>
      </c>
      <c r="I1" s="5" t="s">
        <v>89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8"/>
      <c r="AD1" s="6"/>
      <c r="AE1" s="3"/>
      <c r="AF1" s="6"/>
    </row>
    <row r="2" spans="1:32" s="9" customFormat="1" ht="55.35" customHeight="1">
      <c r="A2" s="3"/>
      <c r="B2" s="10"/>
      <c r="C2" s="11"/>
      <c r="D2" s="11"/>
      <c r="E2" s="11"/>
      <c r="F2" s="11"/>
      <c r="G2" s="5" t="s">
        <v>155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2"/>
      <c r="AA2" s="12"/>
      <c r="AB2" s="12"/>
      <c r="AC2" s="13" t="s">
        <v>91</v>
      </c>
      <c r="AD2" s="6"/>
      <c r="AE2" s="3"/>
      <c r="AF2" s="6"/>
    </row>
    <row r="3" spans="1:32" s="9" customFormat="1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2"/>
      <c r="AA3" s="12"/>
      <c r="AB3" s="12"/>
      <c r="AC3" s="12"/>
      <c r="AD3" s="13"/>
      <c r="AE3" s="6"/>
      <c r="AF3" s="3"/>
    </row>
    <row r="4" spans="1:32" s="9" customFormat="1" ht="12.75" customHeight="1">
      <c r="A4" s="6"/>
      <c r="B4" s="6"/>
      <c r="C4" s="6"/>
      <c r="D4" s="14" t="s">
        <v>92</v>
      </c>
      <c r="E4" s="14"/>
      <c r="F4" s="15" t="str">
        <f t="shared" ref="F4:Y4" si="0">IF(F5&lt;$C5, "Historic", IF(F5=$C5, "CURRENT", "Forecast"))</f>
        <v>Forecast</v>
      </c>
      <c r="G4" s="15" t="str">
        <f t="shared" si="0"/>
        <v>Forecast</v>
      </c>
      <c r="H4" s="15" t="str">
        <f t="shared" si="0"/>
        <v>Forecast</v>
      </c>
      <c r="I4" s="15" t="str">
        <f t="shared" si="0"/>
        <v>Forecast</v>
      </c>
      <c r="J4" s="15" t="str">
        <f t="shared" si="0"/>
        <v>Forecast</v>
      </c>
      <c r="K4" s="15" t="str">
        <f t="shared" si="0"/>
        <v>Forecast</v>
      </c>
      <c r="L4" s="15" t="str">
        <f t="shared" si="0"/>
        <v>Forecast</v>
      </c>
      <c r="M4" s="15" t="str">
        <f t="shared" si="0"/>
        <v>Forecast</v>
      </c>
      <c r="N4" s="15" t="str">
        <f t="shared" si="0"/>
        <v>Forecast</v>
      </c>
      <c r="O4" s="15" t="str">
        <f t="shared" si="0"/>
        <v>Forecast</v>
      </c>
      <c r="P4" s="15" t="str">
        <f t="shared" si="0"/>
        <v>Forecast</v>
      </c>
      <c r="Q4" s="15" t="str">
        <f t="shared" si="0"/>
        <v>Forecast</v>
      </c>
      <c r="R4" s="15" t="str">
        <f t="shared" si="0"/>
        <v>Forecast</v>
      </c>
      <c r="S4" s="15" t="str">
        <f t="shared" si="0"/>
        <v>Forecast</v>
      </c>
      <c r="T4" s="15" t="str">
        <f t="shared" si="0"/>
        <v>Forecast</v>
      </c>
      <c r="U4" s="15" t="str">
        <f t="shared" si="0"/>
        <v>Forecast</v>
      </c>
      <c r="V4" s="15" t="str">
        <f t="shared" si="0"/>
        <v>Forecast</v>
      </c>
      <c r="W4" s="15" t="str">
        <f t="shared" si="0"/>
        <v>Forecast</v>
      </c>
      <c r="X4" s="15" t="str">
        <f t="shared" si="0"/>
        <v>Forecast</v>
      </c>
      <c r="Y4" s="15" t="str">
        <f t="shared" si="0"/>
        <v>Forecast</v>
      </c>
      <c r="Z4" s="12"/>
      <c r="AA4" s="12"/>
      <c r="AB4" s="12"/>
      <c r="AC4" s="12"/>
      <c r="AD4" s="13"/>
      <c r="AE4" s="6"/>
      <c r="AF4" s="3"/>
    </row>
    <row r="5" spans="1:32" s="9" customFormat="1" ht="12.75" customHeight="1">
      <c r="A5" s="16"/>
      <c r="B5" s="17" t="s">
        <v>93</v>
      </c>
      <c r="C5" s="18">
        <v>0</v>
      </c>
      <c r="D5" s="14" t="s">
        <v>94</v>
      </c>
      <c r="E5" s="14"/>
      <c r="F5" s="19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9">
        <v>13</v>
      </c>
      <c r="S5" s="19">
        <v>14</v>
      </c>
      <c r="T5" s="19">
        <v>15</v>
      </c>
      <c r="U5" s="19">
        <v>16</v>
      </c>
      <c r="V5" s="19">
        <v>17</v>
      </c>
      <c r="W5" s="19">
        <v>18</v>
      </c>
      <c r="X5" s="19">
        <v>19</v>
      </c>
      <c r="Y5" s="19">
        <v>20</v>
      </c>
      <c r="Z5" s="12"/>
      <c r="AA5" s="12"/>
      <c r="AB5" s="12"/>
      <c r="AC5" s="12"/>
      <c r="AD5" s="13" t="s">
        <v>95</v>
      </c>
      <c r="AE5" s="6"/>
      <c r="AF5" s="3"/>
    </row>
    <row r="6" spans="1:32" s="9" customFormat="1">
      <c r="A6" s="16"/>
      <c r="B6" s="17" t="s">
        <v>96</v>
      </c>
      <c r="C6" s="20"/>
      <c r="D6" s="21" t="s">
        <v>97</v>
      </c>
      <c r="E6" s="21"/>
      <c r="F6" s="22">
        <f>C6</f>
        <v>0</v>
      </c>
      <c r="G6" s="22">
        <f t="shared" ref="G6:Y6" si="1">DATE(YEAR(F6),MONTH(F6)+3,DAY(F6))</f>
        <v>91</v>
      </c>
      <c r="H6" s="22">
        <f t="shared" si="1"/>
        <v>183</v>
      </c>
      <c r="I6" s="22">
        <f t="shared" si="1"/>
        <v>275</v>
      </c>
      <c r="J6" s="22">
        <f t="shared" si="1"/>
        <v>367</v>
      </c>
      <c r="K6" s="22">
        <f t="shared" si="1"/>
        <v>457</v>
      </c>
      <c r="L6" s="22">
        <f t="shared" si="1"/>
        <v>548</v>
      </c>
      <c r="M6" s="22">
        <f t="shared" si="1"/>
        <v>640</v>
      </c>
      <c r="N6" s="22">
        <f t="shared" si="1"/>
        <v>732</v>
      </c>
      <c r="O6" s="22">
        <f t="shared" si="1"/>
        <v>822</v>
      </c>
      <c r="P6" s="22">
        <f t="shared" si="1"/>
        <v>913</v>
      </c>
      <c r="Q6" s="22">
        <f t="shared" si="1"/>
        <v>1005</v>
      </c>
      <c r="R6" s="22">
        <f t="shared" si="1"/>
        <v>1097</v>
      </c>
      <c r="S6" s="22">
        <f t="shared" si="1"/>
        <v>1187</v>
      </c>
      <c r="T6" s="22">
        <f t="shared" si="1"/>
        <v>1278</v>
      </c>
      <c r="U6" s="22">
        <f t="shared" si="1"/>
        <v>1370</v>
      </c>
      <c r="V6" s="22">
        <f t="shared" si="1"/>
        <v>1462</v>
      </c>
      <c r="W6" s="22">
        <f t="shared" si="1"/>
        <v>1553</v>
      </c>
      <c r="X6" s="22">
        <f t="shared" si="1"/>
        <v>1644</v>
      </c>
      <c r="Y6" s="22">
        <f t="shared" si="1"/>
        <v>1736</v>
      </c>
      <c r="Z6" s="12"/>
      <c r="AA6" s="12"/>
      <c r="AB6" s="12"/>
      <c r="AC6" s="12"/>
      <c r="AD6" s="13" t="s">
        <v>98</v>
      </c>
      <c r="AE6" s="3"/>
      <c r="AF6" s="3"/>
    </row>
    <row r="7" spans="1:32" s="9" customFormat="1">
      <c r="A7" s="3"/>
      <c r="B7" s="3"/>
      <c r="C7" s="3"/>
      <c r="D7" s="21" t="s">
        <v>99</v>
      </c>
      <c r="E7" s="21"/>
      <c r="F7" s="22">
        <f t="shared" ref="F7:Y7" si="2">DATE(YEAR(F6), MONTH(F6) + 3, DAY(F6) -1)</f>
        <v>90</v>
      </c>
      <c r="G7" s="22">
        <f t="shared" si="2"/>
        <v>182</v>
      </c>
      <c r="H7" s="22">
        <f t="shared" si="2"/>
        <v>274</v>
      </c>
      <c r="I7" s="22">
        <f t="shared" si="2"/>
        <v>366</v>
      </c>
      <c r="J7" s="22">
        <f t="shared" si="2"/>
        <v>456</v>
      </c>
      <c r="K7" s="22">
        <f t="shared" si="2"/>
        <v>547</v>
      </c>
      <c r="L7" s="22">
        <f t="shared" si="2"/>
        <v>639</v>
      </c>
      <c r="M7" s="22">
        <f t="shared" si="2"/>
        <v>731</v>
      </c>
      <c r="N7" s="22">
        <f t="shared" si="2"/>
        <v>821</v>
      </c>
      <c r="O7" s="22">
        <f t="shared" si="2"/>
        <v>912</v>
      </c>
      <c r="P7" s="22">
        <f t="shared" si="2"/>
        <v>1004</v>
      </c>
      <c r="Q7" s="22">
        <f t="shared" si="2"/>
        <v>1096</v>
      </c>
      <c r="R7" s="22">
        <f t="shared" si="2"/>
        <v>1186</v>
      </c>
      <c r="S7" s="22">
        <f t="shared" si="2"/>
        <v>1277</v>
      </c>
      <c r="T7" s="22">
        <f t="shared" si="2"/>
        <v>1369</v>
      </c>
      <c r="U7" s="22">
        <f t="shared" si="2"/>
        <v>1461</v>
      </c>
      <c r="V7" s="22">
        <f t="shared" si="2"/>
        <v>1552</v>
      </c>
      <c r="W7" s="22">
        <f t="shared" si="2"/>
        <v>1643</v>
      </c>
      <c r="X7" s="22">
        <f t="shared" si="2"/>
        <v>1735</v>
      </c>
      <c r="Y7" s="22">
        <f t="shared" si="2"/>
        <v>1827</v>
      </c>
      <c r="Z7" s="12"/>
      <c r="AA7" s="12"/>
      <c r="AB7" s="12"/>
      <c r="AC7" s="12"/>
      <c r="AD7" s="13"/>
      <c r="AE7" s="3"/>
      <c r="AF7" s="3"/>
    </row>
    <row r="8" spans="1:32" s="9" customFormat="1">
      <c r="A8" s="3"/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2"/>
      <c r="AA8" s="12"/>
      <c r="AB8" s="12"/>
      <c r="AC8" s="12"/>
      <c r="AD8" s="13"/>
      <c r="AE8" s="3"/>
      <c r="AF8" s="3"/>
    </row>
    <row r="9" spans="1:32" s="9" customFormat="1">
      <c r="A9" s="3"/>
      <c r="B9" s="24" t="s">
        <v>100</v>
      </c>
      <c r="C9" s="3"/>
      <c r="D9" s="3"/>
      <c r="E9" s="3"/>
      <c r="F9" s="25" t="s">
        <v>101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12"/>
      <c r="AA9" s="12"/>
      <c r="AB9" s="12"/>
      <c r="AC9" s="12"/>
      <c r="AD9" s="13"/>
      <c r="AE9" s="3"/>
      <c r="AF9" s="3"/>
    </row>
    <row r="10" spans="1:32" s="9" customFormat="1">
      <c r="A10" s="3"/>
      <c r="B10" s="23"/>
      <c r="C10" s="3"/>
      <c r="D10" s="3"/>
      <c r="E10" s="3"/>
      <c r="F10" s="28" t="str">
        <f t="shared" ref="F10:Y10" si="3">F4</f>
        <v>Forecast</v>
      </c>
      <c r="G10" s="28" t="str">
        <f t="shared" si="3"/>
        <v>Forecast</v>
      </c>
      <c r="H10" s="28" t="str">
        <f t="shared" si="3"/>
        <v>Forecast</v>
      </c>
      <c r="I10" s="28" t="str">
        <f t="shared" si="3"/>
        <v>Forecast</v>
      </c>
      <c r="J10" s="28" t="str">
        <f t="shared" si="3"/>
        <v>Forecast</v>
      </c>
      <c r="K10" s="28" t="str">
        <f t="shared" si="3"/>
        <v>Forecast</v>
      </c>
      <c r="L10" s="28" t="str">
        <f t="shared" si="3"/>
        <v>Forecast</v>
      </c>
      <c r="M10" s="28" t="str">
        <f t="shared" si="3"/>
        <v>Forecast</v>
      </c>
      <c r="N10" s="28" t="str">
        <f t="shared" si="3"/>
        <v>Forecast</v>
      </c>
      <c r="O10" s="28" t="str">
        <f t="shared" si="3"/>
        <v>Forecast</v>
      </c>
      <c r="P10" s="28" t="str">
        <f t="shared" si="3"/>
        <v>Forecast</v>
      </c>
      <c r="Q10" s="28" t="str">
        <f t="shared" si="3"/>
        <v>Forecast</v>
      </c>
      <c r="R10" s="28" t="str">
        <f t="shared" si="3"/>
        <v>Forecast</v>
      </c>
      <c r="S10" s="28" t="str">
        <f t="shared" si="3"/>
        <v>Forecast</v>
      </c>
      <c r="T10" s="28" t="str">
        <f t="shared" si="3"/>
        <v>Forecast</v>
      </c>
      <c r="U10" s="28" t="str">
        <f t="shared" si="3"/>
        <v>Forecast</v>
      </c>
      <c r="V10" s="28" t="str">
        <f t="shared" si="3"/>
        <v>Forecast</v>
      </c>
      <c r="W10" s="28" t="str">
        <f t="shared" si="3"/>
        <v>Forecast</v>
      </c>
      <c r="X10" s="28" t="str">
        <f t="shared" si="3"/>
        <v>Forecast</v>
      </c>
      <c r="Y10" s="28" t="str">
        <f t="shared" si="3"/>
        <v>Forecast</v>
      </c>
      <c r="Z10" s="12"/>
      <c r="AA10" s="12"/>
      <c r="AB10" s="12"/>
      <c r="AC10" s="12"/>
      <c r="AD10" s="13"/>
      <c r="AE10" s="3"/>
      <c r="AF10" s="3"/>
    </row>
    <row r="11" spans="1:32" s="9" customFormat="1" ht="12.75" customHeight="1">
      <c r="A11" s="3"/>
      <c r="B11" s="29"/>
      <c r="C11" s="27" t="s">
        <v>102</v>
      </c>
      <c r="D11" s="19" t="s">
        <v>103</v>
      </c>
      <c r="E11" s="30" t="s">
        <v>82</v>
      </c>
      <c r="F11" s="27">
        <v>1</v>
      </c>
      <c r="G11" s="19">
        <v>2</v>
      </c>
      <c r="H11" s="19">
        <v>3</v>
      </c>
      <c r="I11" s="19">
        <v>4</v>
      </c>
      <c r="J11" s="19">
        <v>5</v>
      </c>
      <c r="K11" s="19">
        <v>6</v>
      </c>
      <c r="L11" s="19">
        <v>7</v>
      </c>
      <c r="M11" s="19">
        <v>8</v>
      </c>
      <c r="N11" s="19">
        <v>9</v>
      </c>
      <c r="O11" s="19">
        <v>10</v>
      </c>
      <c r="P11" s="19">
        <v>11</v>
      </c>
      <c r="Q11" s="19">
        <v>12</v>
      </c>
      <c r="R11" s="19">
        <v>13</v>
      </c>
      <c r="S11" s="19">
        <v>14</v>
      </c>
      <c r="T11" s="19">
        <v>15</v>
      </c>
      <c r="U11" s="19">
        <v>16</v>
      </c>
      <c r="V11" s="19">
        <v>17</v>
      </c>
      <c r="W11" s="19">
        <v>18</v>
      </c>
      <c r="X11" s="19">
        <v>19</v>
      </c>
      <c r="Y11" s="19">
        <v>20</v>
      </c>
      <c r="Z11" s="31" t="s">
        <v>104</v>
      </c>
      <c r="AA11" s="32" t="s">
        <v>105</v>
      </c>
      <c r="AB11" s="32" t="s">
        <v>106</v>
      </c>
      <c r="AC11" s="33" t="s">
        <v>102</v>
      </c>
      <c r="AD11" s="32" t="s">
        <v>107</v>
      </c>
      <c r="AE11" s="19" t="s">
        <v>82</v>
      </c>
      <c r="AF11" s="3"/>
    </row>
    <row r="12" spans="1:32" s="9" customFormat="1">
      <c r="A12" s="3"/>
      <c r="B12" s="34"/>
      <c r="C12" s="35" t="s">
        <v>156</v>
      </c>
      <c r="D12" s="36" t="s">
        <v>157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 t="str">
        <f>B22</f>
        <v>Academic</v>
      </c>
      <c r="AA12" s="39" t="s">
        <v>110</v>
      </c>
      <c r="AB12" s="13"/>
      <c r="AC12" s="40">
        <v>1</v>
      </c>
      <c r="AD12" s="13" t="s">
        <v>111</v>
      </c>
      <c r="AE12" s="41">
        <f t="shared" ref="AE12:AE24" si="4">SUM(F12:Y12)</f>
        <v>0</v>
      </c>
      <c r="AF12" s="3"/>
    </row>
    <row r="13" spans="1:32" s="9" customFormat="1" ht="12.75" customHeight="1">
      <c r="A13" s="3"/>
      <c r="B13" s="29" t="s">
        <v>84</v>
      </c>
      <c r="C13" s="35" t="s">
        <v>158</v>
      </c>
      <c r="D13" s="36" t="s">
        <v>159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42" t="str">
        <f t="shared" ref="Z13:AA24" si="5">Z12</f>
        <v>Academic</v>
      </c>
      <c r="AA13" s="13" t="str">
        <f t="shared" si="5"/>
        <v>C</v>
      </c>
      <c r="AB13" s="43"/>
      <c r="AC13" s="40">
        <v>2</v>
      </c>
      <c r="AD13" s="13" t="s">
        <v>129</v>
      </c>
      <c r="AE13" s="41">
        <f t="shared" si="4"/>
        <v>0</v>
      </c>
      <c r="AF13" s="3"/>
    </row>
    <row r="14" spans="1:32" s="9" customFormat="1">
      <c r="A14" s="3"/>
      <c r="B14" s="225">
        <f>C2</f>
        <v>0</v>
      </c>
      <c r="C14" s="35" t="s">
        <v>160</v>
      </c>
      <c r="D14" s="36" t="s">
        <v>161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42" t="str">
        <f t="shared" si="5"/>
        <v>Academic</v>
      </c>
      <c r="AA14" s="13" t="str">
        <f t="shared" si="5"/>
        <v>C</v>
      </c>
      <c r="AB14" s="43"/>
      <c r="AC14" s="40">
        <v>3</v>
      </c>
      <c r="AD14" s="13" t="s">
        <v>120</v>
      </c>
      <c r="AE14" s="41">
        <f t="shared" si="4"/>
        <v>0</v>
      </c>
      <c r="AF14" s="3"/>
    </row>
    <row r="15" spans="1:32" s="9" customFormat="1">
      <c r="A15" s="3"/>
      <c r="B15" s="226"/>
      <c r="C15" s="35" t="s">
        <v>162</v>
      </c>
      <c r="D15" s="36" t="s">
        <v>163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42" t="str">
        <f t="shared" si="5"/>
        <v>Academic</v>
      </c>
      <c r="AA15" s="13" t="str">
        <f t="shared" si="5"/>
        <v>C</v>
      </c>
      <c r="AB15" s="43"/>
      <c r="AC15" s="40">
        <v>4</v>
      </c>
      <c r="AD15" s="13" t="s">
        <v>117</v>
      </c>
      <c r="AE15" s="41">
        <f t="shared" si="4"/>
        <v>0</v>
      </c>
      <c r="AF15" s="3"/>
    </row>
    <row r="16" spans="1:32" s="9" customFormat="1">
      <c r="A16" s="3"/>
      <c r="B16" s="227"/>
      <c r="C16" s="35" t="s">
        <v>164</v>
      </c>
      <c r="D16" s="36" t="s">
        <v>165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42" t="str">
        <f t="shared" si="5"/>
        <v>Academic</v>
      </c>
      <c r="AA16" s="13" t="str">
        <f t="shared" si="5"/>
        <v>C</v>
      </c>
      <c r="AB16" s="43"/>
      <c r="AC16" s="40">
        <v>5</v>
      </c>
      <c r="AD16" s="13" t="s">
        <v>111</v>
      </c>
      <c r="AE16" s="41">
        <f t="shared" si="4"/>
        <v>0</v>
      </c>
      <c r="AF16" s="3"/>
    </row>
    <row r="17" spans="1:35" s="9" customFormat="1">
      <c r="A17" s="3"/>
      <c r="B17" s="29"/>
      <c r="C17" s="35" t="s">
        <v>166</v>
      </c>
      <c r="D17" s="36" t="s">
        <v>167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42" t="str">
        <f t="shared" si="5"/>
        <v>Academic</v>
      </c>
      <c r="AA17" s="13" t="str">
        <f t="shared" si="5"/>
        <v>C</v>
      </c>
      <c r="AB17" s="43"/>
      <c r="AC17" s="40">
        <v>6</v>
      </c>
      <c r="AD17" s="13" t="s">
        <v>114</v>
      </c>
      <c r="AE17" s="41">
        <f t="shared" si="4"/>
        <v>0</v>
      </c>
      <c r="AF17" s="3"/>
    </row>
    <row r="18" spans="1:35" s="9" customFormat="1">
      <c r="A18" s="3"/>
      <c r="B18" s="225"/>
      <c r="C18" s="35" t="s">
        <v>168</v>
      </c>
      <c r="D18" s="36" t="s">
        <v>169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42" t="str">
        <f t="shared" si="5"/>
        <v>Academic</v>
      </c>
      <c r="AA18" s="13" t="str">
        <f t="shared" si="5"/>
        <v>C</v>
      </c>
      <c r="AB18" s="43"/>
      <c r="AC18" s="40">
        <v>7</v>
      </c>
      <c r="AD18" s="13" t="s">
        <v>117</v>
      </c>
      <c r="AE18" s="41">
        <f t="shared" si="4"/>
        <v>0</v>
      </c>
      <c r="AF18" s="3"/>
    </row>
    <row r="19" spans="1:35" s="9" customFormat="1">
      <c r="A19" s="3"/>
      <c r="B19" s="226"/>
      <c r="C19" s="35" t="s">
        <v>170</v>
      </c>
      <c r="D19" s="36" t="s">
        <v>171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42" t="str">
        <f t="shared" si="5"/>
        <v>Academic</v>
      </c>
      <c r="AA19" s="13" t="str">
        <f t="shared" si="5"/>
        <v>C</v>
      </c>
      <c r="AB19" s="43"/>
      <c r="AC19" s="40">
        <v>8</v>
      </c>
      <c r="AD19" s="13" t="s">
        <v>114</v>
      </c>
      <c r="AE19" s="41">
        <f t="shared" si="4"/>
        <v>0</v>
      </c>
      <c r="AF19" s="3"/>
    </row>
    <row r="20" spans="1:35" s="9" customFormat="1">
      <c r="A20" s="3"/>
      <c r="B20" s="227"/>
      <c r="C20" s="35" t="s">
        <v>172</v>
      </c>
      <c r="D20" s="36" t="s">
        <v>173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42" t="str">
        <f t="shared" si="5"/>
        <v>Academic</v>
      </c>
      <c r="AA20" s="13" t="str">
        <f t="shared" si="5"/>
        <v>C</v>
      </c>
      <c r="AB20" s="43"/>
      <c r="AC20" s="40">
        <v>9</v>
      </c>
      <c r="AD20" s="13" t="s">
        <v>111</v>
      </c>
      <c r="AE20" s="41">
        <f t="shared" si="4"/>
        <v>0</v>
      </c>
      <c r="AF20" s="3"/>
    </row>
    <row r="21" spans="1:35" s="9" customFormat="1">
      <c r="A21" s="3"/>
      <c r="B21" s="29" t="s">
        <v>87</v>
      </c>
      <c r="C21" s="35" t="s">
        <v>174</v>
      </c>
      <c r="D21" s="36" t="s">
        <v>175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42" t="str">
        <f t="shared" si="5"/>
        <v>Academic</v>
      </c>
      <c r="AA21" s="13" t="str">
        <f t="shared" si="5"/>
        <v>C</v>
      </c>
      <c r="AB21" s="43"/>
      <c r="AC21" s="40">
        <v>10</v>
      </c>
      <c r="AD21" s="13" t="s">
        <v>129</v>
      </c>
      <c r="AE21" s="41">
        <f t="shared" si="4"/>
        <v>0</v>
      </c>
      <c r="AF21" s="3"/>
    </row>
    <row r="22" spans="1:35" s="9" customFormat="1">
      <c r="A22" s="3"/>
      <c r="B22" s="112" t="str">
        <f>G2</f>
        <v>Academic</v>
      </c>
      <c r="C22" s="35" t="s">
        <v>176</v>
      </c>
      <c r="D22" s="36" t="s">
        <v>177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42" t="str">
        <f t="shared" si="5"/>
        <v>Academic</v>
      </c>
      <c r="AA22" s="13" t="str">
        <f t="shared" si="5"/>
        <v>C</v>
      </c>
      <c r="AB22" s="43"/>
      <c r="AC22" s="40">
        <v>11</v>
      </c>
      <c r="AD22" s="13" t="s">
        <v>120</v>
      </c>
      <c r="AE22" s="41">
        <f t="shared" si="4"/>
        <v>0</v>
      </c>
      <c r="AF22" s="3"/>
    </row>
    <row r="23" spans="1:35" s="9" customFormat="1">
      <c r="A23" s="3"/>
      <c r="B23" s="44"/>
      <c r="C23" s="35" t="s">
        <v>178</v>
      </c>
      <c r="D23" s="36" t="s">
        <v>179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42" t="str">
        <f t="shared" si="5"/>
        <v>Academic</v>
      </c>
      <c r="AA23" s="13" t="str">
        <f t="shared" si="5"/>
        <v>C</v>
      </c>
      <c r="AB23" s="43"/>
      <c r="AC23" s="40">
        <v>12</v>
      </c>
      <c r="AD23" s="13" t="s">
        <v>117</v>
      </c>
      <c r="AE23" s="41">
        <f t="shared" si="4"/>
        <v>0</v>
      </c>
      <c r="AF23" s="3"/>
    </row>
    <row r="24" spans="1:35" s="9" customFormat="1">
      <c r="A24" s="3"/>
      <c r="B24" s="45"/>
      <c r="C24" s="35">
        <v>0</v>
      </c>
      <c r="D24" s="36">
        <v>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46" t="str">
        <f t="shared" si="5"/>
        <v>Academic</v>
      </c>
      <c r="AA24" s="13" t="str">
        <f t="shared" si="5"/>
        <v>C</v>
      </c>
      <c r="AB24" s="47"/>
      <c r="AC24" s="40">
        <v>13</v>
      </c>
      <c r="AD24" s="13" t="s">
        <v>132</v>
      </c>
      <c r="AE24" s="41">
        <f t="shared" si="4"/>
        <v>0</v>
      </c>
      <c r="AF24" s="3"/>
    </row>
    <row r="25" spans="1:35" s="9" customFormat="1">
      <c r="A25" s="3"/>
      <c r="B25" s="48"/>
      <c r="C25" s="49"/>
      <c r="D25" s="50" t="s">
        <v>148</v>
      </c>
      <c r="E25" s="51">
        <f t="shared" ref="E25:Y25" si="6">SUM(E12:E24)</f>
        <v>0</v>
      </c>
      <c r="F25" s="52">
        <f t="shared" si="6"/>
        <v>0</v>
      </c>
      <c r="G25" s="51">
        <f t="shared" si="6"/>
        <v>0</v>
      </c>
      <c r="H25" s="51">
        <f t="shared" si="6"/>
        <v>0</v>
      </c>
      <c r="I25" s="51">
        <f t="shared" si="6"/>
        <v>0</v>
      </c>
      <c r="J25" s="51">
        <f t="shared" si="6"/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51">
        <f t="shared" si="6"/>
        <v>0</v>
      </c>
      <c r="Q25" s="51">
        <f t="shared" si="6"/>
        <v>0</v>
      </c>
      <c r="R25" s="51">
        <f t="shared" si="6"/>
        <v>0</v>
      </c>
      <c r="S25" s="51">
        <f t="shared" si="6"/>
        <v>0</v>
      </c>
      <c r="T25" s="51">
        <f t="shared" si="6"/>
        <v>0</v>
      </c>
      <c r="U25" s="51">
        <f t="shared" si="6"/>
        <v>0</v>
      </c>
      <c r="V25" s="51">
        <f t="shared" si="6"/>
        <v>0</v>
      </c>
      <c r="W25" s="51">
        <f t="shared" si="6"/>
        <v>0</v>
      </c>
      <c r="X25" s="51">
        <f t="shared" si="6"/>
        <v>0</v>
      </c>
      <c r="Y25" s="51">
        <f t="shared" si="6"/>
        <v>0</v>
      </c>
      <c r="Z25" s="13"/>
      <c r="AA25" s="13"/>
      <c r="AB25" s="13"/>
      <c r="AC25" s="53"/>
      <c r="AD25" s="13"/>
      <c r="AE25" s="41">
        <f>SUM(AE12:AE24)</f>
        <v>0</v>
      </c>
      <c r="AF25" s="3"/>
      <c r="AI25" s="54"/>
    </row>
    <row r="26" spans="1:35" s="9" customFormat="1">
      <c r="A26" s="3"/>
      <c r="B26" s="3"/>
      <c r="C26" s="3"/>
      <c r="D26" s="50" t="s">
        <v>149</v>
      </c>
      <c r="E26" s="52"/>
      <c r="F26" s="51">
        <f>F25</f>
        <v>0</v>
      </c>
      <c r="G26" s="51">
        <f t="shared" ref="G26:Y26" si="7">G25+F26</f>
        <v>0</v>
      </c>
      <c r="H26" s="51">
        <f t="shared" si="7"/>
        <v>0</v>
      </c>
      <c r="I26" s="51">
        <f t="shared" si="7"/>
        <v>0</v>
      </c>
      <c r="J26" s="51">
        <f t="shared" si="7"/>
        <v>0</v>
      </c>
      <c r="K26" s="51">
        <f t="shared" si="7"/>
        <v>0</v>
      </c>
      <c r="L26" s="51">
        <f t="shared" si="7"/>
        <v>0</v>
      </c>
      <c r="M26" s="51">
        <f t="shared" si="7"/>
        <v>0</v>
      </c>
      <c r="N26" s="51">
        <f t="shared" si="7"/>
        <v>0</v>
      </c>
      <c r="O26" s="51">
        <f t="shared" si="7"/>
        <v>0</v>
      </c>
      <c r="P26" s="51">
        <f t="shared" si="7"/>
        <v>0</v>
      </c>
      <c r="Q26" s="51">
        <f t="shared" si="7"/>
        <v>0</v>
      </c>
      <c r="R26" s="51">
        <f t="shared" si="7"/>
        <v>0</v>
      </c>
      <c r="S26" s="51">
        <f t="shared" si="7"/>
        <v>0</v>
      </c>
      <c r="T26" s="51">
        <f t="shared" si="7"/>
        <v>0</v>
      </c>
      <c r="U26" s="51">
        <f t="shared" si="7"/>
        <v>0</v>
      </c>
      <c r="V26" s="51">
        <f t="shared" si="7"/>
        <v>0</v>
      </c>
      <c r="W26" s="51">
        <f t="shared" si="7"/>
        <v>0</v>
      </c>
      <c r="X26" s="51">
        <f t="shared" si="7"/>
        <v>0</v>
      </c>
      <c r="Y26" s="51">
        <f t="shared" si="7"/>
        <v>0</v>
      </c>
      <c r="Z26" s="12"/>
      <c r="AA26" s="12"/>
      <c r="AB26" s="12"/>
      <c r="AC26" s="12"/>
      <c r="AD26" s="55"/>
      <c r="AE26" s="6"/>
      <c r="AF26" s="3"/>
    </row>
    <row r="27" spans="1:35" s="9" customFormat="1">
      <c r="A27" s="3"/>
      <c r="B27" s="3"/>
      <c r="C27" s="3"/>
      <c r="D27" s="56" t="s">
        <v>150</v>
      </c>
      <c r="E27" s="5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2"/>
      <c r="AA27" s="12"/>
      <c r="AB27" s="12"/>
      <c r="AC27" s="12"/>
      <c r="AD27" s="13" t="s">
        <v>151</v>
      </c>
      <c r="AE27" s="3"/>
      <c r="AF27" s="3"/>
    </row>
    <row r="28" spans="1:35" s="9" customFormat="1">
      <c r="A28" s="3"/>
      <c r="B28" s="3"/>
      <c r="C28" s="3"/>
      <c r="D28" s="56" t="s">
        <v>152</v>
      </c>
      <c r="E28" s="58">
        <f>0.85*E27</f>
        <v>0</v>
      </c>
      <c r="F28" s="59" t="s">
        <v>153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2"/>
      <c r="AA28" s="12"/>
      <c r="AB28" s="12"/>
      <c r="AC28" s="12"/>
      <c r="AD28" s="55"/>
      <c r="AE28" s="3"/>
      <c r="AF28" s="3"/>
    </row>
    <row r="29" spans="1:35" s="9" customFormat="1">
      <c r="A29" s="3"/>
      <c r="B29" s="3"/>
      <c r="C29" s="3"/>
      <c r="D29" s="60" t="s">
        <v>154</v>
      </c>
      <c r="E29" s="61">
        <f>IF(E25=0,0,E27/E25)</f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2"/>
      <c r="AA29" s="62"/>
      <c r="AB29" s="62"/>
      <c r="AC29" s="12"/>
      <c r="AD29" s="13"/>
      <c r="AE29" s="3"/>
      <c r="AF29" s="3"/>
    </row>
  </sheetData>
  <mergeCells count="2">
    <mergeCell ref="B14:B16"/>
    <mergeCell ref="B18:B20"/>
  </mergeCells>
  <conditionalFormatting sqref="AE12:AE24">
    <cfRule type="cellIs" dxfId="5" priority="6" stopIfTrue="1" operator="greaterThan">
      <formula>$E12</formula>
    </cfRule>
  </conditionalFormatting>
  <conditionalFormatting sqref="D12:D24">
    <cfRule type="expression" dxfId="4" priority="5" stopIfTrue="1">
      <formula>$AE12&gt;$E12</formula>
    </cfRule>
  </conditionalFormatting>
  <conditionalFormatting sqref="AE25">
    <cfRule type="cellIs" dxfId="3" priority="4" stopIfTrue="1" operator="greaterThan">
      <formula>$E25</formula>
    </cfRule>
  </conditionalFormatting>
  <conditionalFormatting sqref="E12:E24">
    <cfRule type="expression" dxfId="2" priority="3" stopIfTrue="1">
      <formula>$AE12&gt;$E12</formula>
    </cfRule>
  </conditionalFormatting>
  <conditionalFormatting sqref="D25:E25">
    <cfRule type="expression" dxfId="1" priority="2" stopIfTrue="1">
      <formula>$AE$30&gt;$E$30</formula>
    </cfRule>
  </conditionalFormatting>
  <conditionalFormatting sqref="F12:Y24">
    <cfRule type="expression" dxfId="0" priority="1" stopIfTrue="1">
      <formula>F12&gt;$E12</formula>
    </cfRule>
  </conditionalFormatting>
  <dataValidations count="15">
    <dataValidation allowBlank="1" showInputMessage="1" showErrorMessage="1" promptTitle="Organisation Name" prompt="Please enter the full legal name of the participating organisation" sqref="C2" xr:uid="{00000000-0002-0000-0500-000000000000}"/>
    <dataValidation allowBlank="1" showInputMessage="1" showErrorMessage="1" promptTitle="Contact Name" prompt="Please enter the name of the project contact at this organisation" sqref="J2" xr:uid="{00000000-0002-0000-0500-000001000000}"/>
    <dataValidation allowBlank="1" showInputMessage="1" showErrorMessage="1" promptTitle="Contact Telephone" prompt="Please enter the telephone number of the project contact" sqref="K2" xr:uid="{00000000-0002-0000-0500-000002000000}"/>
    <dataValidation allowBlank="1" showInputMessage="1" showErrorMessage="1" promptTitle="Contact Email" prompt="Please enter the email address of the project contact" sqref="L2" xr:uid="{00000000-0002-0000-0500-000003000000}"/>
    <dataValidation allowBlank="1" showInputMessage="1" showErrorMessage="1" promptTitle="Company ID / Reference Number" prompt="Please enter the Company ID or reference number of the organisation (see http://www.companieshouse.gov.uk)" sqref="M2" xr:uid="{00000000-0002-0000-0500-000004000000}"/>
    <dataValidation allowBlank="1" showInputMessage="1" showErrorMessage="1" promptTitle="Address Line 1" prompt="Please enter the first line of the address" sqref="N2" xr:uid="{00000000-0002-0000-0500-000005000000}"/>
    <dataValidation allowBlank="1" showInputMessage="1" showErrorMessage="1" promptTitle="Address Line 2" prompt="Please enter the second line of the address" sqref="O2" xr:uid="{00000000-0002-0000-0500-000006000000}"/>
    <dataValidation allowBlank="1" showInputMessage="1" showErrorMessage="1" promptTitle="Address Line 3" prompt="Please enter the third line of the address" sqref="P2" xr:uid="{00000000-0002-0000-0500-000007000000}"/>
    <dataValidation allowBlank="1" showInputMessage="1" showErrorMessage="1" promptTitle="Address Town" prompt="Please enter the name of the town or city" sqref="Q2" xr:uid="{00000000-0002-0000-0500-000008000000}"/>
    <dataValidation allowBlank="1" showInputMessage="1" showErrorMessage="1" promptTitle="County" prompt="Please enter the name of the county" sqref="R2" xr:uid="{00000000-0002-0000-0500-000009000000}"/>
    <dataValidation allowBlank="1" showInputMessage="1" showErrorMessage="1" promptTitle="Postcode" prompt="Please enter the postcode" sqref="S2" xr:uid="{00000000-0002-0000-0500-00000A000000}"/>
    <dataValidation allowBlank="1" showInputMessage="1" showErrorMessage="1" promptTitle="Country" prompt="Please enter the name of the country" sqref="U2" xr:uid="{00000000-0002-0000-0500-00000B000000}"/>
    <dataValidation allowBlank="1" showInputMessage="1" showErrorMessage="1" promptTitle="SUN Vendor Code" prompt="Please enter the Vendor Code that is used within the SUN system to identify this payee (where relevant)" sqref="V2" xr:uid="{00000000-0002-0000-0500-00000C000000}"/>
    <dataValidation allowBlank="1" showInputMessage="1" showErrorMessage="1" promptTitle="Current Claim Number" prompt="Please enter the current claim number (e.g. 3 for the claim relating to the third quarter within the project)" sqref="C5" xr:uid="{00000000-0002-0000-0500-00000D000000}"/>
    <dataValidation allowBlank="1" showInputMessage="1" showErrorMessage="1" promptTitle="Project Start Date" prompt="Please enter the project start date.  This should be the first day of the month in which the whole project started - it should be consistent across all participants within the project." sqref="C6" xr:uid="{00000000-0002-0000-0500-00000E000000}"/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Contact xmlns="51bbc6a8-6812-4d1c-908e-0483b7bd1af3">
      <UserInfo>
        <DisplayName/>
        <AccountId xsi:nil="true"/>
        <AccountType/>
      </UserInfo>
    </_x0031_stContact>
    <MainContact xmlns="51bbc6a8-6812-4d1c-908e-0483b7bd1a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93A4FF14174499AB705344DFC539D" ma:contentTypeVersion="7" ma:contentTypeDescription="Create a new document." ma:contentTypeScope="" ma:versionID="fa6079ec288eec512380f81319612d7a">
  <xsd:schema xmlns:xsd="http://www.w3.org/2001/XMLSchema" xmlns:xs="http://www.w3.org/2001/XMLSchema" xmlns:p="http://schemas.microsoft.com/office/2006/metadata/properties" xmlns:ns2="51bbc6a8-6812-4d1c-908e-0483b7bd1af3" xmlns:ns3="12e9584f-f19c-41b3-9c0c-679fdcc34159" targetNamespace="http://schemas.microsoft.com/office/2006/metadata/properties" ma:root="true" ma:fieldsID="d1ffe0120984381b134283d9b4b45d34" ns2:_="" ns3:_="">
    <xsd:import namespace="51bbc6a8-6812-4d1c-908e-0483b7bd1af3"/>
    <xsd:import namespace="12e9584f-f19c-41b3-9c0c-679fdcc34159"/>
    <xsd:element name="properties">
      <xsd:complexType>
        <xsd:sequence>
          <xsd:element name="documentManagement">
            <xsd:complexType>
              <xsd:all>
                <xsd:element ref="ns2:MainContact" minOccurs="0"/>
                <xsd:element ref="ns2:_x0031_stContact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bc6a8-6812-4d1c-908e-0483b7bd1af3" elementFormDefault="qualified">
    <xsd:import namespace="http://schemas.microsoft.com/office/2006/documentManagement/types"/>
    <xsd:import namespace="http://schemas.microsoft.com/office/infopath/2007/PartnerControls"/>
    <xsd:element name="MainContact" ma:index="8" nillable="true" ma:displayName="Main Contact" ma:description="1st point of contact" ma:format="Dropdown" ma:internalName="MainContact">
      <xsd:simpleType>
        <xsd:restriction base="dms:Text">
          <xsd:maxLength value="255"/>
        </xsd:restriction>
      </xsd:simpleType>
    </xsd:element>
    <xsd:element name="_x0031_stContact" ma:index="9" nillable="true" ma:displayName="1st Contact" ma:description="Joe Williams" ma:format="Dropdown" ma:list="UserInfo" ma:SharePointGroup="0" ma:internalName="_x0031_st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9584f-f19c-41b3-9c0c-679fdcc34159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5C278-A4D9-4C2F-8CF9-352EFA8C6E9C}"/>
</file>

<file path=customXml/itemProps2.xml><?xml version="1.0" encoding="utf-8"?>
<ds:datastoreItem xmlns:ds="http://schemas.openxmlformats.org/officeDocument/2006/customXml" ds:itemID="{2F73D50C-1C25-44BC-ABD9-416467A5C67D}"/>
</file>

<file path=customXml/itemProps3.xml><?xml version="1.0" encoding="utf-8"?>
<ds:datastoreItem xmlns:ds="http://schemas.openxmlformats.org/officeDocument/2006/customXml" ds:itemID="{8A03ADEA-8A92-4FCE-B122-F8E3F1A90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RCUK, SSC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darren_tee</dc:creator>
  <cp:keywords/>
  <dc:description/>
  <cp:lastModifiedBy>Christine Coonick - Innovate UK UKRI</cp:lastModifiedBy>
  <cp:revision/>
  <dcterms:created xsi:type="dcterms:W3CDTF">2014-04-25T14:43:32Z</dcterms:created>
  <dcterms:modified xsi:type="dcterms:W3CDTF">2022-03-04T11:53:35Z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0x01010089693A4FF14174499AB705344DFC539D</vt:lpwstr>
  </property>
</Properties>
</file>